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480" windowHeight="11640" tabRatio="634"/>
  </bookViews>
  <sheets>
    <sheet name="نموذج 1 الموجودات" sheetId="1" r:id="rId1"/>
    <sheet name="نموذج 2 المطاليب" sheetId="2" r:id="rId2"/>
    <sheet name="نموذج 3 خارج الميزانية" sheetId="3" r:id="rId3"/>
    <sheet name="نموذج 4 بيان الدخل" sheetId="4" r:id="rId4"/>
    <sheet name="نموذج 5 تدفقات نقدية" sheetId="5" r:id="rId5"/>
    <sheet name="نموذج6" sheetId="12" r:id="rId6"/>
    <sheet name="نموذج 7 موجودات" sheetId="7" r:id="rId7"/>
    <sheet name="نموذج 7 مطاليب" sheetId="8" r:id="rId8"/>
    <sheet name="نموذج 7 خارج الميزانية" sheetId="9" r:id="rId9"/>
    <sheet name="نموذج 8 قائمة الدخل" sheetId="10" r:id="rId10"/>
    <sheet name="نموذج 9" sheetId="11" r:id="rId11"/>
    <sheet name="نموذج 10" sheetId="13" r:id="rId12"/>
    <sheet name="نموذج 11" sheetId="14" r:id="rId13"/>
    <sheet name="نموذج 12" sheetId="15" r:id="rId14"/>
    <sheet name="نموذج 13" sheetId="16" r:id="rId15"/>
    <sheet name="نموذج 14" sheetId="17" r:id="rId16"/>
    <sheet name="نموذج 15" sheetId="18" r:id="rId17"/>
    <sheet name="نموذج 16" sheetId="19" r:id="rId18"/>
    <sheet name="نموذج 17" sheetId="20" r:id="rId19"/>
    <sheet name="نموذج 18" sheetId="21" r:id="rId20"/>
    <sheet name="نموذج 19" sheetId="22" r:id="rId21"/>
    <sheet name="نموذج 20" sheetId="23" r:id="rId22"/>
    <sheet name="نموذج 21" sheetId="24" r:id="rId23"/>
    <sheet name="نموذج 22" sheetId="25" r:id="rId24"/>
    <sheet name="نموذج 23" sheetId="26" r:id="rId25"/>
    <sheet name="نموذج 24" sheetId="27" r:id="rId26"/>
  </sheets>
  <externalReferences>
    <externalReference r:id="rId27"/>
  </externalReferences>
  <calcPr calcId="124519"/>
</workbook>
</file>

<file path=xl/calcChain.xml><?xml version="1.0" encoding="utf-8"?>
<calcChain xmlns="http://schemas.openxmlformats.org/spreadsheetml/2006/main">
  <c r="F12" i="10"/>
  <c r="K23" i="27"/>
  <c r="J22"/>
  <c r="J23" s="1"/>
  <c r="H22"/>
  <c r="H23" s="1"/>
  <c r="J19"/>
  <c r="H19"/>
  <c r="J16"/>
  <c r="H16"/>
  <c r="L23" l="1"/>
  <c r="F24" i="10"/>
  <c r="F23"/>
  <c r="F21"/>
  <c r="F19"/>
  <c r="F18"/>
  <c r="F17"/>
  <c r="F16"/>
  <c r="F14"/>
  <c r="F20"/>
  <c r="F22" s="1"/>
  <c r="F25" s="1"/>
  <c r="E27" i="8"/>
  <c r="E26"/>
  <c r="E25"/>
  <c r="E24"/>
  <c r="E23"/>
  <c r="E22"/>
  <c r="E21"/>
  <c r="E20"/>
  <c r="F19"/>
  <c r="F18"/>
  <c r="F17"/>
  <c r="F16"/>
  <c r="E28" s="1"/>
  <c r="D28" i="7"/>
  <c r="D27"/>
  <c r="D26"/>
  <c r="D25"/>
  <c r="D24"/>
  <c r="D23"/>
  <c r="C22"/>
  <c r="D21"/>
  <c r="C20"/>
  <c r="D19"/>
  <c r="C18"/>
  <c r="D17"/>
  <c r="D16"/>
  <c r="D15"/>
  <c r="C45" i="5"/>
  <c r="B45"/>
  <c r="C39"/>
  <c r="B39"/>
  <c r="C24"/>
  <c r="B24"/>
  <c r="C19"/>
  <c r="B19"/>
  <c r="C13"/>
  <c r="B13"/>
  <c r="C11"/>
  <c r="C30" s="1"/>
  <c r="B11"/>
  <c r="B30" s="1"/>
  <c r="C46" l="1"/>
  <c r="B46"/>
  <c r="E44" i="4"/>
  <c r="D44"/>
  <c r="E31"/>
  <c r="D31"/>
  <c r="E29"/>
  <c r="D29"/>
  <c r="E24"/>
  <c r="D24"/>
  <c r="E20"/>
  <c r="D20"/>
  <c r="E15"/>
  <c r="D15"/>
  <c r="E10"/>
  <c r="E23" s="1"/>
  <c r="E41" s="1"/>
  <c r="E43" s="1"/>
  <c r="E50" s="1"/>
  <c r="D10"/>
  <c r="D23" s="1"/>
  <c r="D41" s="1"/>
  <c r="D43" s="1"/>
  <c r="D50" s="1"/>
  <c r="C42" i="2"/>
  <c r="C41"/>
  <c r="C40"/>
  <c r="C39"/>
  <c r="C38"/>
  <c r="C37"/>
  <c r="C36"/>
  <c r="C35"/>
  <c r="C34"/>
  <c r="C33"/>
  <c r="C32" s="1"/>
  <c r="C43" s="1"/>
  <c r="C31"/>
  <c r="C30"/>
  <c r="C29"/>
  <c r="C28"/>
  <c r="C27"/>
  <c r="C26"/>
  <c r="C25"/>
  <c r="C24"/>
  <c r="C23"/>
  <c r="C22"/>
  <c r="C21"/>
  <c r="C20"/>
  <c r="C19"/>
  <c r="C85" i="1"/>
  <c r="C84"/>
  <c r="C83"/>
  <c r="C82"/>
  <c r="C81"/>
  <c r="C80"/>
  <c r="C79"/>
  <c r="C78"/>
  <c r="C77"/>
  <c r="C76"/>
  <c r="C75"/>
  <c r="C74"/>
  <c r="C73"/>
  <c r="C72"/>
  <c r="C71"/>
  <c r="C70"/>
  <c r="C69" s="1"/>
  <c r="C68"/>
  <c r="C67"/>
  <c r="C66"/>
  <c r="C65"/>
  <c r="C64"/>
  <c r="C63"/>
  <c r="C62"/>
  <c r="C61"/>
  <c r="C60" s="1"/>
  <c r="C59" s="1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 s="1"/>
  <c r="C27" s="1"/>
  <c r="C29"/>
  <c r="C28"/>
  <c r="C26"/>
  <c r="C25"/>
  <c r="C24"/>
  <c r="C23"/>
  <c r="C22"/>
  <c r="C20"/>
  <c r="C86" l="1"/>
</calcChain>
</file>

<file path=xl/comments1.xml><?xml version="1.0" encoding="utf-8"?>
<comments xmlns="http://schemas.openxmlformats.org/spreadsheetml/2006/main">
  <authors>
    <author>الكاتب</author>
  </authors>
  <commentList>
    <comment ref="B9" authorId="0">
      <text>
        <r>
          <rPr>
            <b/>
            <sz val="8"/>
            <color indexed="81"/>
            <rFont val="Tahoma"/>
            <charset val="178"/>
          </rPr>
          <t>الكاتب:</t>
        </r>
        <r>
          <rPr>
            <sz val="8"/>
            <color indexed="81"/>
            <rFont val="Tahoma"/>
            <charset val="178"/>
          </rPr>
          <t xml:space="preserve">
رصيد مركز القطع</t>
        </r>
      </text>
    </comment>
    <comment ref="E9" authorId="0">
      <text>
        <r>
          <rPr>
            <b/>
            <sz val="8"/>
            <color indexed="81"/>
            <rFont val="Tahoma"/>
            <charset val="178"/>
          </rPr>
          <t>الكاتب:</t>
        </r>
        <r>
          <rPr>
            <sz val="8"/>
            <color indexed="81"/>
            <rFont val="Tahoma"/>
            <charset val="178"/>
          </rPr>
          <t xml:space="preserve">
حوالات مشتريات
</t>
        </r>
      </text>
    </comment>
    <comment ref="H9" authorId="0">
      <text>
        <r>
          <rPr>
            <b/>
            <sz val="8"/>
            <color indexed="81"/>
            <rFont val="Tahoma"/>
            <charset val="178"/>
          </rPr>
          <t>الكاتب:</t>
        </r>
        <r>
          <rPr>
            <sz val="8"/>
            <color indexed="81"/>
            <rFont val="Tahoma"/>
            <charset val="178"/>
          </rPr>
          <t xml:space="preserve">
المشتريات نقداً</t>
        </r>
      </text>
    </comment>
    <comment ref="K9" authorId="0">
      <text>
        <r>
          <rPr>
            <b/>
            <sz val="8"/>
            <color indexed="81"/>
            <rFont val="Tahoma"/>
            <charset val="178"/>
          </rPr>
          <t>الكاتب:</t>
        </r>
        <r>
          <rPr>
            <sz val="8"/>
            <color indexed="81"/>
            <rFont val="Tahoma"/>
            <charset val="178"/>
          </rPr>
          <t xml:space="preserve">
مبيعات نقداً</t>
        </r>
      </text>
    </comment>
    <comment ref="Q9" authorId="0">
      <text>
        <r>
          <rPr>
            <b/>
            <sz val="8"/>
            <color indexed="81"/>
            <rFont val="Tahoma"/>
            <charset val="178"/>
          </rPr>
          <t>الكاتب:</t>
        </r>
        <r>
          <rPr>
            <sz val="8"/>
            <color indexed="81"/>
            <rFont val="Tahoma"/>
            <charset val="178"/>
          </rPr>
          <t xml:space="preserve">
حوالات صادرة</t>
        </r>
      </text>
    </comment>
  </commentList>
</comments>
</file>

<file path=xl/sharedStrings.xml><?xml version="1.0" encoding="utf-8"?>
<sst xmlns="http://schemas.openxmlformats.org/spreadsheetml/2006/main" count="1182" uniqueCount="528">
  <si>
    <t>مصرف سورية المركزي</t>
  </si>
  <si>
    <t>قسم مؤسسات الصرافة</t>
  </si>
  <si>
    <t>شركة مساهمة</t>
  </si>
  <si>
    <t>مكتب صرافة</t>
  </si>
  <si>
    <t>اسم المؤسسة ...........</t>
  </si>
  <si>
    <t>رقم السجل التجاري .............</t>
  </si>
  <si>
    <t>وضــع المــوجــودات</t>
  </si>
  <si>
    <t>كمـا هـي في ......</t>
  </si>
  <si>
    <t>وضعية شهرية</t>
  </si>
  <si>
    <t>وضعية ربعية</t>
  </si>
  <si>
    <t xml:space="preserve">وضعية سنوية </t>
  </si>
  <si>
    <t>نموذج رقم 1</t>
  </si>
  <si>
    <t>القيم بآلاف الليرات السورية</t>
  </si>
  <si>
    <t>رمز الحساب</t>
  </si>
  <si>
    <t>الموجودات</t>
  </si>
  <si>
    <t>المجموع العام</t>
  </si>
  <si>
    <t>الحسابات بالليرات السورية</t>
  </si>
  <si>
    <t>الحسابات بالعملات الاجنبية</t>
  </si>
  <si>
    <t>مقيمون</t>
  </si>
  <si>
    <t>غير مقيمين</t>
  </si>
  <si>
    <t>(7+6+5+4)=3</t>
  </si>
  <si>
    <t>موجودات متداولة</t>
  </si>
  <si>
    <t xml:space="preserve">النقد المحلي </t>
  </si>
  <si>
    <t>ـ النقد المحلي في الصندوق</t>
  </si>
  <si>
    <t>ـ النقد المحلي في الطريق</t>
  </si>
  <si>
    <t>صندوق العملات الاجنبية</t>
  </si>
  <si>
    <t>ـ الصندوق الرئيسي</t>
  </si>
  <si>
    <t>ـ عملات أجنبية في الطريق</t>
  </si>
  <si>
    <t>ـ عملات أجنبية في الشحن</t>
  </si>
  <si>
    <t>ـ حسابات جارية</t>
  </si>
  <si>
    <t>ـ حسابات أخرى</t>
  </si>
  <si>
    <t>فوائد محققة غير مستحقة القبض :</t>
  </si>
  <si>
    <t>ـ فوائد محققة غير مستحقة القبض عن الحسابات الجارية</t>
  </si>
  <si>
    <t>ـ فوائد محققة غير مستحقة القبض عن الحسابات الأخرى</t>
  </si>
  <si>
    <t>المصارف</t>
  </si>
  <si>
    <t xml:space="preserve">ـ حسابات لأجل او لسابق اشعار </t>
  </si>
  <si>
    <t xml:space="preserve">ـ فوائد محققة غير مستحقة القبض عن الحسابات الجارية </t>
  </si>
  <si>
    <t>ـ فوائد محققة غير مستحقة القبض عن حسابات لأجل او لسابق اشعار</t>
  </si>
  <si>
    <t>ـ فوائد محققة غير مستحقة القبض عن حسابات أخرى</t>
  </si>
  <si>
    <t>المؤسسة الام والمؤسسات الشقيقة</t>
  </si>
  <si>
    <t xml:space="preserve">ـ فوائد محققة غير مستحقة القبض </t>
  </si>
  <si>
    <t>شيكات ووسائل دفع محررة مشتراة</t>
  </si>
  <si>
    <t>ـ شيكات مشتراة :</t>
  </si>
  <si>
    <t>ـ شيكات مشتراة من المصارف</t>
  </si>
  <si>
    <t>ـ شيكات مشتراة من الافراد</t>
  </si>
  <si>
    <t>ـ شيكات مشتراة من جهات أخرى</t>
  </si>
  <si>
    <t>ـ شيكات سياحية مشتراة</t>
  </si>
  <si>
    <t>ـ وسائل دفع محررة مشتراة :</t>
  </si>
  <si>
    <t>ـ وسائل دفع محررة مشتراة من المصارف</t>
  </si>
  <si>
    <t>ـ وسائل دفع محررة مشتراة من الأفراد</t>
  </si>
  <si>
    <t>ـ وسائل دفع محررة مشتراة من جهات اخرى</t>
  </si>
  <si>
    <t>الموجودات الثابتة</t>
  </si>
  <si>
    <t>صافي مساهمات وحصص في شركات ومؤسسات</t>
  </si>
  <si>
    <t>ـ مساهمات وحصص في شركات ومؤسسات</t>
  </si>
  <si>
    <r>
      <t>ـ مؤونة تدني في مساهمات وحصص ف</t>
    </r>
    <r>
      <rPr>
        <u/>
        <sz val="11"/>
        <rFont val="Simplified Arabic"/>
        <charset val="178"/>
      </rPr>
      <t>ي شركات و مؤسسات</t>
    </r>
  </si>
  <si>
    <t>(     )</t>
  </si>
  <si>
    <t>صافي موجودات ثابتة غير مادية</t>
  </si>
  <si>
    <t>ـ فروغ المحل</t>
  </si>
  <si>
    <t>ـ ناقص : مؤونة تدني أو اطفاء فروغ المحل المتراكمة</t>
  </si>
  <si>
    <t>الشهرة</t>
  </si>
  <si>
    <t>ـ موجودات غير مادية أخرى</t>
  </si>
  <si>
    <t>ـ ناقص مؤونة إطفاء وتدني قيمة الموجودات غير المادية الأخرى المتراكمة</t>
  </si>
  <si>
    <t>صافي موجودات ثابتة مادية</t>
  </si>
  <si>
    <t>ـ عقارات ومباني</t>
  </si>
  <si>
    <t>ـ ناقص مخصص استهلاك العقارات والمباني المتراكم</t>
  </si>
  <si>
    <t>ـ آثاث وأدوات وآلات ووسائل نقل</t>
  </si>
  <si>
    <t>ـ ناقص مخصص استهلاك الآثاث والادوات والآلات ووسائل النقل المتراكم</t>
  </si>
  <si>
    <t xml:space="preserve">ـ موجودات ثابتة مادية قيد الانجاز </t>
  </si>
  <si>
    <t>ـ ناقص مؤونة تدني الموجودات الثابتة المادية المتراكمة</t>
  </si>
  <si>
    <t>موجودات أخرى</t>
  </si>
  <si>
    <t>ـ مصاريف مدفوعة مقدماً</t>
  </si>
  <si>
    <t>ـ ايرادات مستحقة غير مقبوضة</t>
  </si>
  <si>
    <t>ـ تأمينات مدفوعة</t>
  </si>
  <si>
    <t>ـ حسابات انتقالية ومدينون مختلفون</t>
  </si>
  <si>
    <t>ـ مخزون اللوازم والقرطاسية</t>
  </si>
  <si>
    <t>ـ طوابع</t>
  </si>
  <si>
    <t>موجودات مختلفة</t>
  </si>
  <si>
    <t>ـ ناقص : مؤونة تدني قيمة الموجودات الاخرى</t>
  </si>
  <si>
    <t>ـ احتياطي نقدي لدى المصارف مقابل رأس المال والاحتياطيات</t>
  </si>
  <si>
    <t>مجموع الموجودات</t>
  </si>
  <si>
    <t>التاريخ :</t>
  </si>
  <si>
    <t xml:space="preserve">توقيع المدير العام </t>
  </si>
  <si>
    <t>توقيع منظم البيانات :</t>
  </si>
  <si>
    <t>ختم شركة (مكتب) :</t>
  </si>
  <si>
    <t>وضــع المطاليب</t>
  </si>
  <si>
    <t>نموذج رقم 2</t>
  </si>
  <si>
    <t>المطاليب وحقوق الملكية</t>
  </si>
  <si>
    <t>مصارف ومؤسسات مالية دائنة</t>
  </si>
  <si>
    <t>حسابات مدينة صرفة دائنة</t>
  </si>
  <si>
    <t>مطاليب متداولة</t>
  </si>
  <si>
    <t>ـ قيم برسم الدفع</t>
  </si>
  <si>
    <t>ـ حوالات وأوامر الدفع</t>
  </si>
  <si>
    <t xml:space="preserve">  </t>
  </si>
  <si>
    <t>ـ أرباح للتوزيع</t>
  </si>
  <si>
    <t>ـ مؤونات لمواجهة أعباء محتملة الدفع</t>
  </si>
  <si>
    <t>ـ دائنون مختلفون</t>
  </si>
  <si>
    <t xml:space="preserve">مطاليب طويلة الاجل </t>
  </si>
  <si>
    <t>مطاليب أخرى</t>
  </si>
  <si>
    <t>ـ نفقات مستحقة غير مدفوعة</t>
  </si>
  <si>
    <t xml:space="preserve">ـ ايرادات مقبوضة مقدماً </t>
  </si>
  <si>
    <t>حقوق الملكية</t>
  </si>
  <si>
    <t xml:space="preserve"> ارباح (خسائر) فروقات اعادة تخمين  </t>
  </si>
  <si>
    <t xml:space="preserve"> صافي ارباح (خسائر) الفترة - </t>
  </si>
  <si>
    <t xml:space="preserve">   صافي ارباح (خسائر) الدورة المالية السابقة - </t>
  </si>
  <si>
    <t xml:space="preserve">   صافي ارباح (خسائر) مدورة - </t>
  </si>
  <si>
    <t xml:space="preserve">احتياطيات </t>
  </si>
  <si>
    <t xml:space="preserve">   احتياطي قانوني - </t>
  </si>
  <si>
    <t xml:space="preserve">   احتياطي خاص - </t>
  </si>
  <si>
    <t xml:space="preserve">   احتياطيات أخرى - </t>
  </si>
  <si>
    <t xml:space="preserve">   علاوات (خصم) اصدار - </t>
  </si>
  <si>
    <t xml:space="preserve">   رأس المال - </t>
  </si>
  <si>
    <t>مجموع المطاليب وحقوق الملكية</t>
  </si>
  <si>
    <t>حسابات خارج الميزانية</t>
  </si>
  <si>
    <t>نموذج رقم 3</t>
  </si>
  <si>
    <t>الحسابات النظامية وحسابات خارج الميزانية</t>
  </si>
  <si>
    <t>التزامات محتملة</t>
  </si>
  <si>
    <t>ـ أموال مودعة برسم التحويل والنقل في الداخل</t>
  </si>
  <si>
    <t>ـ أموال مودعة برسم التحويل والنقل إلى الخارج</t>
  </si>
  <si>
    <t>ـ كفالات مستلمة من المصارف لصالح المصرف المركزي    مقابل الاحتياطي النقدي على رأس المال والاحتياطيات</t>
  </si>
  <si>
    <t>توقيع المدير العام</t>
  </si>
  <si>
    <t>وضعية سنوية</t>
  </si>
  <si>
    <t>بيـان الـدخل كما هو في ......</t>
  </si>
  <si>
    <t>نموذج رقم 4</t>
  </si>
  <si>
    <t>الحساب</t>
  </si>
  <si>
    <t>لغاية نهاية الفترة السابقة المنتهية في ..............</t>
  </si>
  <si>
    <t>لغاية نهاية الفترة الحالية المنتهية في ..............</t>
  </si>
  <si>
    <t>أ- صافي أرباح (خسائر ) صرف وتقييم :</t>
  </si>
  <si>
    <t>ـ فروقات صرف  ايجابية</t>
  </si>
  <si>
    <t>ـ فروقات صرف   سلبية</t>
  </si>
  <si>
    <t>(    )</t>
  </si>
  <si>
    <t>ـ فروقات تقييم ايجابية</t>
  </si>
  <si>
    <t>ـ فروقات تقييم سلبية</t>
  </si>
  <si>
    <t>ب- يضاف : ايرادات أخرى</t>
  </si>
  <si>
    <t>ـ ايرادات فوائد</t>
  </si>
  <si>
    <t>ـ عائدات المساهمات</t>
  </si>
  <si>
    <t>ـ عمولات محققة</t>
  </si>
  <si>
    <t>ـ ايرادات مختلفة</t>
  </si>
  <si>
    <t>حـ - ينزل : أعباء أخرى</t>
  </si>
  <si>
    <t>ـ عمولات مدفوعة</t>
  </si>
  <si>
    <t>ـ أعباء مختلفة</t>
  </si>
  <si>
    <t>د- الاجمالي= (أ + ب- جـ)</t>
  </si>
  <si>
    <t>هـ- الاستهلاكات والاطفاءات ومؤونات التدني في قيمة الموجودات الثابتة</t>
  </si>
  <si>
    <t>ـ استهلاكات موجودات ثابتة مادية</t>
  </si>
  <si>
    <t>ـ مؤونة تدني موجودات ثابتة مادية</t>
  </si>
  <si>
    <t>ـ اطفاء موجودات ثابتة غير مادية</t>
  </si>
  <si>
    <t>ـ مؤونة تدني موجودات ثابتة غير مادية</t>
  </si>
  <si>
    <t>و- مؤونة تدني قيمة المساهمات والحصص في الشركات والمؤسسات</t>
  </si>
  <si>
    <t xml:space="preserve"> مؤونة تدني قيمة المساهمات والحصص في الشركات والمؤسسات</t>
  </si>
  <si>
    <t>ز- المصاريف الادارية والعامة :</t>
  </si>
  <si>
    <t>ـ الرواتب والأجور ومتمماتها</t>
  </si>
  <si>
    <t>ـ التعويضات</t>
  </si>
  <si>
    <t>ـ نفقات التأسيس</t>
  </si>
  <si>
    <t>ـ الايجار</t>
  </si>
  <si>
    <t>ـ الاصلاح والصيانة</t>
  </si>
  <si>
    <t>ـ الرسوم والضرائب</t>
  </si>
  <si>
    <t>ـ اللوازم والقرطاسية</t>
  </si>
  <si>
    <t>ـ المؤونات المختلفة</t>
  </si>
  <si>
    <t>ـ الأعباء والنفقات الادارية المختلفة</t>
  </si>
  <si>
    <t>ح- صافي النتيجة قبل الضريبة : (د - هـ ± و - ز)</t>
  </si>
  <si>
    <t xml:space="preserve">ط- الضريبة على الارباح </t>
  </si>
  <si>
    <t>ي- صافي النتيجة بعد الضريبة (ح - ط)</t>
  </si>
  <si>
    <t>ك- صافي أرباح (خسائر) رأسمالية</t>
  </si>
  <si>
    <t>ـ ارباح (خسائر) بيع الاستثمارات المالية</t>
  </si>
  <si>
    <t>ـ ارباح (خسائر) بيع المساهمات والحصص</t>
  </si>
  <si>
    <t>ـ ارباح (خسائر) بيع الموجودات الثابتة المادية</t>
  </si>
  <si>
    <t>ـ ارباح (خسائر) رأسمالية أخرى</t>
  </si>
  <si>
    <t>ل- الضريبة على الارباح الرأسمالية</t>
  </si>
  <si>
    <t>م- صافي نتيجة الفترة (ي ± ك - ل)</t>
  </si>
  <si>
    <t xml:space="preserve">توقيع منظم البيانات </t>
  </si>
  <si>
    <t xml:space="preserve">ختم شركة (مكتب) </t>
  </si>
  <si>
    <t xml:space="preserve">   اسم المؤسسة ...........</t>
  </si>
  <si>
    <t xml:space="preserve">   رقم السجل التجاري .............</t>
  </si>
  <si>
    <t>بيان التدفقات النقدية</t>
  </si>
  <si>
    <t>عن الفترة المنتهية في .......</t>
  </si>
  <si>
    <t>نموذج رقم 5</t>
  </si>
  <si>
    <t>صافي النتيجة قبل الضريبة (ز+م)</t>
  </si>
  <si>
    <t>التعديلات على صافي النتيجة قبل الضريبة لمطابقتها مع النقد الناتج عن (المستعمل في)الأنشطة التشغيلية</t>
  </si>
  <si>
    <t>يضاف :</t>
  </si>
  <si>
    <t>ـ استهلاكات ومؤونة تدني موجودات ثابتة</t>
  </si>
  <si>
    <t>ـ مؤونة تدني قيمة المساهمات والحصص في الشركات والمؤسسات</t>
  </si>
  <si>
    <t>ـ صافي خسائر رأسمالية</t>
  </si>
  <si>
    <t xml:space="preserve">ـ  الزيادة/(النقص) نفقات مستحقة غير مدفوعة </t>
  </si>
  <si>
    <t>ينزل :</t>
  </si>
  <si>
    <t>ـ صافي أرباح رأسمالية</t>
  </si>
  <si>
    <t>ـ فروقات تقييم إيجابية</t>
  </si>
  <si>
    <t xml:space="preserve">ـ الزيادة/(النقص) فوائد محققة غير مستحقة القبض عن الحسابات الاخرى  </t>
  </si>
  <si>
    <t xml:space="preserve">ـ (الزيادة)/النقص ايرادات مستحقة غير مقبوضة </t>
  </si>
  <si>
    <t>التغيرات في الموجودات والمطاليب</t>
  </si>
  <si>
    <t>ـ الزيادة /(النقص) في الايرادات المقبوضة مقدماً</t>
  </si>
  <si>
    <t>ـ (الزيادة)/النقص في المصاريف المدفوعة مقدما ً</t>
  </si>
  <si>
    <t>ـ (الزيادة)/النقص في حساب الشيكات ووسائل الدفع المحررة المشتراة</t>
  </si>
  <si>
    <t>ـ الزيادة /(النقص) في  المطاليب المتداولة</t>
  </si>
  <si>
    <t xml:space="preserve"> -الزيادة أو النقص في حسابات أخرى</t>
  </si>
  <si>
    <t>ـ صافي الزيادة في الأموال الناتجة (المستعملة ) في الأنشطة التشغيلية قبل الضريبة</t>
  </si>
  <si>
    <t>ـ صافي الاموال الناتجة (المستعملة ) في الأنشطة التشغيلية بعد الضريبة</t>
  </si>
  <si>
    <t>التدفقات النقدية من الأنشطة الاستثمارية</t>
  </si>
  <si>
    <t>ـ (الزيادة)/النقص في الحسابات لدى المصارف (حسابات لأجل او لسابق اشعار وحسابات أخرى)</t>
  </si>
  <si>
    <t xml:space="preserve">ـ (الزيادة)/النقص في حساب المساهمات والحصص في الشركات والمؤسسات </t>
  </si>
  <si>
    <t>ـ (الزيادة)/النقص في حساب الموجودات الثابتة المادية</t>
  </si>
  <si>
    <t>ـ (الزيادة)/النقص في حساب الموجودات الثابتة غير المادية</t>
  </si>
  <si>
    <t xml:space="preserve">ـ (الزيادة)/النقص في الموجودات الأخرى </t>
  </si>
  <si>
    <t xml:space="preserve">      </t>
  </si>
  <si>
    <t>صافي الاموال الناتجة عن (المستعملة في) الأنشطة الاستثمارية</t>
  </si>
  <si>
    <t>التدفقات النقدية من الأنشطة التمويلية</t>
  </si>
  <si>
    <t>ـ (الزيادة)/النقص في حساب الاحتياطي النقدي لدى المصارف مقابل رأس المال والاحتياطيات</t>
  </si>
  <si>
    <t>ـ الزيادة/(النقص) في حقوق الملكية</t>
  </si>
  <si>
    <t>ـ الزيادة/(النقص) أنصبة أرباح نقدية مدفوعة</t>
  </si>
  <si>
    <t>صافي الاموال الناتجة عن(المستعملة في) الأنشطة التمويلية</t>
  </si>
  <si>
    <t>صافي الاموال الناتجة عن(المستعملة في) كافة الأنشطة</t>
  </si>
  <si>
    <t>صافي حساب النقد والحسابات الجارية لدى المصارف في أول الفترة</t>
  </si>
  <si>
    <t>حساب النقد والحسابات الجارية لدى المصارف في آخر الفترة</t>
  </si>
  <si>
    <t>صافي الزيادة (النقص) في النقد وشبه النقد</t>
  </si>
  <si>
    <t>توقيع رئيس مجلس الإدارة</t>
  </si>
  <si>
    <t>الميزانية المعدة للنشر</t>
  </si>
  <si>
    <t>نموذج رقم 7</t>
  </si>
  <si>
    <t xml:space="preserve">القيم بآلاف الليرات السورية </t>
  </si>
  <si>
    <t>رمز الحساب في البيانات المالية</t>
  </si>
  <si>
    <t>لغاية نهاية الفترة السابقة المنتهية في ................</t>
  </si>
  <si>
    <t>لغاية نهاية الفترة الحالية المنتهية في ................</t>
  </si>
  <si>
    <t>المبلغ</t>
  </si>
  <si>
    <t>الاجمالي</t>
  </si>
  <si>
    <t>ـ الصندوق والنقد المحلي في الطريق</t>
  </si>
  <si>
    <t>ـ  العملات الاجنبية</t>
  </si>
  <si>
    <t>ـ مصرف سورية المركزي</t>
  </si>
  <si>
    <t xml:space="preserve">منها : * فوائد محققة غير مستحقة القبض </t>
  </si>
  <si>
    <t>ـ المصارف</t>
  </si>
  <si>
    <t xml:space="preserve">منها : * فوائد محققة غير مستحقة القبض  </t>
  </si>
  <si>
    <t>ـ المؤسسة الام والمؤسسات الشقيقة</t>
  </si>
  <si>
    <t xml:space="preserve">منها * فوائد محققة غير مستحقة القبض </t>
  </si>
  <si>
    <t>ـ شيكات ووسائل دفع محررة مشتراة</t>
  </si>
  <si>
    <t>ـ صافي مساهمات وحصص في شركات ومؤسسات</t>
  </si>
  <si>
    <t>ـ صافي الموجودات الثابتة غير المادية</t>
  </si>
  <si>
    <t>ـ صافي الموجودات الثابتة المادية</t>
  </si>
  <si>
    <t>ـ موجودات أخرى</t>
  </si>
  <si>
    <t xml:space="preserve">ختم شركة (مكتب) : </t>
  </si>
  <si>
    <t>ـ قيم برسم الدفع لأجل قصير وحسابات دائنة مختلفة</t>
  </si>
  <si>
    <t>20000+21000</t>
  </si>
  <si>
    <t>ـ مطاليب أخرى</t>
  </si>
  <si>
    <t>ـ حقوق الملكية</t>
  </si>
  <si>
    <t xml:space="preserve"> ارباح (خسائر) فروقات اعادة تخمين - وتقييم</t>
  </si>
  <si>
    <t xml:space="preserve"> صافي ارباح (خسائر) الفترة ● </t>
  </si>
  <si>
    <t xml:space="preserve">   صافي ارباح (خسائر) مدورة ● </t>
  </si>
  <si>
    <t>29500+29400</t>
  </si>
  <si>
    <t xml:space="preserve">   احتياطي قانوني ● </t>
  </si>
  <si>
    <t xml:space="preserve">   احتياطي خاص ● </t>
  </si>
  <si>
    <t xml:space="preserve">   احتياطيات أخرى ● </t>
  </si>
  <si>
    <t xml:space="preserve">   علاوات (خصم) اصدار ● </t>
  </si>
  <si>
    <t xml:space="preserve">   رأس المال ● </t>
  </si>
  <si>
    <t xml:space="preserve">المبلغ </t>
  </si>
  <si>
    <t>ـ كفالات مستلمة من المصارف لصالح المصرف المركزي مقابل الاحتياطي النقدي على رأس المال والاحتياطيات</t>
  </si>
  <si>
    <t>قائمة الدخل
كما هي في ......</t>
  </si>
  <si>
    <t>نموذج رقم 8</t>
  </si>
  <si>
    <t>صافي أرباح (خسائر ) صرف وتقييم :</t>
  </si>
  <si>
    <t xml:space="preserve"> يضاف : </t>
  </si>
  <si>
    <t>ـ ايرادات أخرى</t>
  </si>
  <si>
    <t xml:space="preserve">ينزل : </t>
  </si>
  <si>
    <t xml:space="preserve"> أعباء أخرى</t>
  </si>
  <si>
    <t>استهلاكات ومؤونات تدني وإطفاء الموجودات الثابتة</t>
  </si>
  <si>
    <t>مؤونة تدني قيمة المساهمات و الحصص في الشركات و المؤسسات</t>
  </si>
  <si>
    <t xml:space="preserve"> مصاريف ادارية وعامة</t>
  </si>
  <si>
    <t xml:space="preserve"> صافي النتيجة قبل الضريبة 
</t>
  </si>
  <si>
    <t xml:space="preserve"> الضريبة على الارباح </t>
  </si>
  <si>
    <t xml:space="preserve"> صافي النتيجة بعد الضريبة
</t>
  </si>
  <si>
    <t xml:space="preserve"> أرباح (خسائر) رأسمالية</t>
  </si>
  <si>
    <t xml:space="preserve"> الضريبة على الارباح الرأسمالية</t>
  </si>
  <si>
    <t xml:space="preserve"> صافي نتيجة الفترة 
</t>
  </si>
  <si>
    <t>حركة أرصدة العملات الرئيسية
بما يوازيها بالليرات السورية</t>
  </si>
  <si>
    <t>بتاريخ .............</t>
  </si>
  <si>
    <t>نموذج رقم 9</t>
  </si>
  <si>
    <t>اســـم العمـــــلة</t>
  </si>
  <si>
    <t>رصيد أول الفترة</t>
  </si>
  <si>
    <t>رصيد آخر الفترة</t>
  </si>
  <si>
    <t xml:space="preserve">نقد </t>
  </si>
  <si>
    <t>شيكات مشتراة</t>
  </si>
  <si>
    <t>وسائل دفع محررة مشتراة</t>
  </si>
  <si>
    <t>مصارف مقيمة</t>
  </si>
  <si>
    <t>مصارف غير مقيمة</t>
  </si>
  <si>
    <t>المجموع 
(بما يوازي الليرات السورية)</t>
  </si>
  <si>
    <t>ـ ليرة سورية</t>
  </si>
  <si>
    <t>ـ دولار أمريكي</t>
  </si>
  <si>
    <t>ـ يورو</t>
  </si>
  <si>
    <t>ـ جنيه استرليني</t>
  </si>
  <si>
    <t>عملات أخرى مقوّمة إلى الليرات السورية</t>
  </si>
  <si>
    <t>قيمة كافة العملات بالليرات السورية</t>
  </si>
  <si>
    <t>*</t>
  </si>
  <si>
    <t xml:space="preserve">* يجب أن يطابق هذا المبلغ مجموع المبالغ المقابلة في وضع الموجودات </t>
  </si>
  <si>
    <t>خاتم وتوقيع الشركة (مكتب) :</t>
  </si>
  <si>
    <t xml:space="preserve"> اسم المؤسسة ...........</t>
  </si>
  <si>
    <t>بيان التغيرات في حقوق المساهمين المعد للنشر
كما هو في ......</t>
  </si>
  <si>
    <t>نموذج رقم 6</t>
  </si>
  <si>
    <t>البيـانـات</t>
  </si>
  <si>
    <t>رأس المال المكتتب به والمدفوع</t>
  </si>
  <si>
    <t>علاوة 
(خصم) اصدار</t>
  </si>
  <si>
    <t>الاحتياطيات</t>
  </si>
  <si>
    <t>أرباح (خسائر) الدورة المالية الحالية</t>
  </si>
  <si>
    <t>أرباح (خسائر) مدورة  محققة</t>
  </si>
  <si>
    <t>أرباح (خسائر) مدورة غير محققة</t>
  </si>
  <si>
    <t xml:space="preserve">أرباح
(خسائر)
إعادة التخمين </t>
  </si>
  <si>
    <t>المجموع</t>
  </si>
  <si>
    <t>قانوني</t>
  </si>
  <si>
    <t xml:space="preserve">خاص </t>
  </si>
  <si>
    <t>أخرى</t>
  </si>
  <si>
    <t xml:space="preserve">الرصيد في أول السنة </t>
  </si>
  <si>
    <t>الزيادة (اكتتابات) في رأس المال</t>
  </si>
  <si>
    <t xml:space="preserve">توزيع أنصبة أرباح </t>
  </si>
  <si>
    <t>علاوة (خصم) اصدار</t>
  </si>
  <si>
    <t xml:space="preserve">أرباح (خسائر) إعادة التخمين </t>
  </si>
  <si>
    <t>أرباح (خسائر) الدورة المالية</t>
  </si>
  <si>
    <t xml:space="preserve">تخصيص أرباح أو ( الخسائر)الدورة المالية </t>
  </si>
  <si>
    <t xml:space="preserve">الرصيد في آخر السنة </t>
  </si>
  <si>
    <t>توقيع منظم البيانات:</t>
  </si>
  <si>
    <t>خاتم وتوقيع الشركة  :</t>
  </si>
  <si>
    <t xml:space="preserve">     قسم مؤسسات الصرافة</t>
  </si>
  <si>
    <t xml:space="preserve">    اسم المؤسسة ...........</t>
  </si>
  <si>
    <t xml:space="preserve">    رقم السجل التجاري .............</t>
  </si>
  <si>
    <t>مشتريات ومبيعات العملات الأجنبية مقابل الليرة السورية</t>
  </si>
  <si>
    <t>خلال شهر .............</t>
  </si>
  <si>
    <t>نموذج رقم 10</t>
  </si>
  <si>
    <t>نوع العمـــــلة</t>
  </si>
  <si>
    <t>المشـــتريات</t>
  </si>
  <si>
    <t>المبيعـــات</t>
  </si>
  <si>
    <t>الصافي</t>
  </si>
  <si>
    <t>جمهور</t>
  </si>
  <si>
    <t>مصارف</t>
  </si>
  <si>
    <t>صيارفة</t>
  </si>
  <si>
    <t>مجموع المشتريات*</t>
  </si>
  <si>
    <t>مجموع المبيعات**</t>
  </si>
  <si>
    <t xml:space="preserve">شيكات </t>
  </si>
  <si>
    <t>حوالات</t>
  </si>
  <si>
    <r>
      <t>م</t>
    </r>
    <r>
      <rPr>
        <sz val="11"/>
        <rFont val="Arial"/>
        <family val="2"/>
      </rPr>
      <t>*منها:</t>
    </r>
  </si>
  <si>
    <t xml:space="preserve"> </t>
  </si>
  <si>
    <t xml:space="preserve"> ـ مقيم :ــــــــــــــــــــــــ</t>
  </si>
  <si>
    <r>
      <t>م</t>
    </r>
    <r>
      <rPr>
        <sz val="11"/>
        <rFont val="Arial"/>
        <family val="2"/>
      </rPr>
      <t>**منها:</t>
    </r>
  </si>
  <si>
    <t>ـ غير مقيم:ــــــــــــــــــ</t>
  </si>
  <si>
    <t>مشتريات ومبيعات العملات الأجنبية مقابل عملات أجنبية أخرى</t>
  </si>
  <si>
    <t>نموذج رقم 11</t>
  </si>
  <si>
    <t>القيم بآلاف الليرات السوية</t>
  </si>
  <si>
    <t>مجموع المشتريات</t>
  </si>
  <si>
    <t>مجموع المبيعات</t>
  </si>
  <si>
    <t>حركة ادخال واخراج العملات الأجنبية</t>
  </si>
  <si>
    <t>نموذج رقم 12</t>
  </si>
  <si>
    <t>القيم  بآلاف الليرات السورية</t>
  </si>
  <si>
    <t>الرصيد في أول الشهر</t>
  </si>
  <si>
    <t>المبالغ الواردة إلى الجمهورية العربية السورية*</t>
  </si>
  <si>
    <t>المبالغ المشتراة
خلال الشهر</t>
  </si>
  <si>
    <t>المبالغ المسلمة محلياً في الجمهورية العربية السورية</t>
  </si>
  <si>
    <t>المبالغ المودعة لدى المصارف</t>
  </si>
  <si>
    <t>المبالغ المعاد 
تصديرها **</t>
  </si>
  <si>
    <t>الرصيد في نهاية الشهر**</t>
  </si>
  <si>
    <t>السعر</t>
  </si>
  <si>
    <t>ما يوازي ل.س</t>
  </si>
  <si>
    <t xml:space="preserve">* منها مقيم: </t>
  </si>
  <si>
    <t>نقد</t>
  </si>
  <si>
    <t>..........</t>
  </si>
  <si>
    <t xml:space="preserve">** منها مقيم: </t>
  </si>
  <si>
    <t>شيكات</t>
  </si>
  <si>
    <t xml:space="preserve">  غير مقيم:</t>
  </si>
  <si>
    <t>قسم مؤسسات الصيرفة</t>
  </si>
  <si>
    <t>عمليـات بيـع العمـلات 
يــوم ............</t>
  </si>
  <si>
    <t>نموذج رقم 13</t>
  </si>
  <si>
    <t>الفرع</t>
  </si>
  <si>
    <t>رقم تسلسلي</t>
  </si>
  <si>
    <t>رقم مستند العملية</t>
  </si>
  <si>
    <t>العملة المباعة</t>
  </si>
  <si>
    <t>سعر البيع</t>
  </si>
  <si>
    <t>العملة المشتراة</t>
  </si>
  <si>
    <t>ما يوازي المبلغ المباع بالليرات السورية</t>
  </si>
  <si>
    <t>اسم المشتري</t>
  </si>
  <si>
    <t>سبب البيع</t>
  </si>
  <si>
    <t>نوع العملة المباعة</t>
  </si>
  <si>
    <t>مبلغ العملة المباعة</t>
  </si>
  <si>
    <t xml:space="preserve">نوع العملة </t>
  </si>
  <si>
    <t>مبلغ العملة المشتراة مقابل العملة المباعة</t>
  </si>
  <si>
    <t>عمليـات شراء العمـلات 
في يــوم ............</t>
  </si>
  <si>
    <t>نموذج رقم 14</t>
  </si>
  <si>
    <t>سعر الشراء</t>
  </si>
  <si>
    <t>العملة المباعة مقابل العملة المشتراة</t>
  </si>
  <si>
    <t>ما يوازي المبلغ المشترى بالليرات السورية</t>
  </si>
  <si>
    <t>اسم البائع</t>
  </si>
  <si>
    <t>نوع العملة المشتراة</t>
  </si>
  <si>
    <t>مبلغ العملة المشتراة</t>
  </si>
  <si>
    <t xml:space="preserve">مبلغ العملة المباعة </t>
  </si>
  <si>
    <t>خلال يوم .............</t>
  </si>
  <si>
    <t>نموذج رقم 15</t>
  </si>
  <si>
    <t>نموذج رقم 16</t>
  </si>
  <si>
    <t>المساهمات في الشركات والمؤسسات</t>
  </si>
  <si>
    <t>نموذج رقم 17</t>
  </si>
  <si>
    <t>الصفة</t>
  </si>
  <si>
    <t>الاسم</t>
  </si>
  <si>
    <t xml:space="preserve">الجنسية </t>
  </si>
  <si>
    <t>مكان الإقامة</t>
  </si>
  <si>
    <t>مؤسسات الصرافة</t>
  </si>
  <si>
    <t>شركات أخرى</t>
  </si>
  <si>
    <t>الصفة والارتباط بالشركة</t>
  </si>
  <si>
    <t>مقدار المساهمة</t>
  </si>
  <si>
    <t>نسبة المساهمة</t>
  </si>
  <si>
    <t>شركات</t>
  </si>
  <si>
    <t>مكاتب</t>
  </si>
  <si>
    <t>داخل القطر</t>
  </si>
  <si>
    <t>خارج القطر</t>
  </si>
  <si>
    <t xml:space="preserve">رئيس مجلس الإدارة </t>
  </si>
  <si>
    <t xml:space="preserve">أعضاء مجلس الإدارة </t>
  </si>
  <si>
    <t xml:space="preserve">كبار المساهمين </t>
  </si>
  <si>
    <t xml:space="preserve">المدير العام </t>
  </si>
  <si>
    <t>المدير المساعد</t>
  </si>
  <si>
    <t>المدراء المساعدين</t>
  </si>
  <si>
    <t xml:space="preserve">   التاريخ :</t>
  </si>
  <si>
    <t xml:space="preserve">  خاتم وتوقيع الشركة  :</t>
  </si>
  <si>
    <t xml:space="preserve">    توقيع رئيس مجلس الإدارة </t>
  </si>
  <si>
    <t xml:space="preserve">        كبار المساهمين : يعتبر المساهم من كبار المساهمين عندما يمتلك 10% فما فوق من رأسمال الشركة</t>
  </si>
  <si>
    <t xml:space="preserve">   قسم مؤسسات الصيرفة</t>
  </si>
  <si>
    <t xml:space="preserve">   رقم السجل التجاري ...........</t>
  </si>
  <si>
    <t>نموذج - 18 -</t>
  </si>
  <si>
    <t>الحوالات الواردة - خارجيا ً</t>
  </si>
  <si>
    <t>ر.ت</t>
  </si>
  <si>
    <t>رقم الحوالة</t>
  </si>
  <si>
    <t>تاريخها</t>
  </si>
  <si>
    <t>مبلغ الحوالة</t>
  </si>
  <si>
    <t>عملة التحويل</t>
  </si>
  <si>
    <t>المرسل</t>
  </si>
  <si>
    <t>المستفيد</t>
  </si>
  <si>
    <t>جهة الإصدار</t>
  </si>
  <si>
    <t>المؤسسة  المراسلة
(اسمها وترخيصها)</t>
  </si>
  <si>
    <t>سبب الحوالة *</t>
  </si>
  <si>
    <t>الاسم الثلاثي كما ورد</t>
  </si>
  <si>
    <t>عنوان المرسل</t>
  </si>
  <si>
    <t>صاحب الحق الاقتصادي</t>
  </si>
  <si>
    <t>الرقم الوطني/رقم جواز السفر/ رقم بطاقة الإقامة للأجانب</t>
  </si>
  <si>
    <t>عنوان المستفيد</t>
  </si>
  <si>
    <t>عربي</t>
  </si>
  <si>
    <t>إنكليزي</t>
  </si>
  <si>
    <t>البلد</t>
  </si>
  <si>
    <t>المدينة</t>
  </si>
  <si>
    <t xml:space="preserve">    التاريخ :</t>
  </si>
  <si>
    <t xml:space="preserve">    ختم الشركة </t>
  </si>
  <si>
    <t>توقيع منظم البيانات</t>
  </si>
  <si>
    <t xml:space="preserve">*  تفصيل سبب الحوالة. </t>
  </si>
  <si>
    <t>نموذج -19-</t>
  </si>
  <si>
    <t>الحوالات الصادرة - خارجياً</t>
  </si>
  <si>
    <t>جهة الإرسال</t>
  </si>
  <si>
    <t xml:space="preserve">عربي </t>
  </si>
  <si>
    <t xml:space="preserve">      التاريخ :</t>
  </si>
  <si>
    <t xml:space="preserve">      ختم الشركة </t>
  </si>
  <si>
    <t>نموذج - 20 -</t>
  </si>
  <si>
    <t>الحوالات الواردة - داخليا ً</t>
  </si>
  <si>
    <t>رقم النموذج</t>
  </si>
  <si>
    <t>مبلغ الحوالة بالعملة الأجنبية</t>
  </si>
  <si>
    <t>مبلغ الحوالة بالليرة السورية</t>
  </si>
  <si>
    <t>جهة الإصدار (المدينة)</t>
  </si>
  <si>
    <t>الاسم الثلاثي كما ورد - عربي</t>
  </si>
  <si>
    <t>الاسم الثلاثي كما ورد - إنكليزي</t>
  </si>
  <si>
    <t>صاحب الحق الاقتصادي -  عربي</t>
  </si>
  <si>
    <t>صاحب الحق الاقتصادي -  إنكليزي</t>
  </si>
  <si>
    <t>الاسم الثلاثي كما ورد- عربي</t>
  </si>
  <si>
    <t>الاسم الثلاثي كما ورد -إنكليزي</t>
  </si>
  <si>
    <r>
      <t xml:space="preserve">*  </t>
    </r>
    <r>
      <rPr>
        <b/>
        <sz val="11"/>
        <color theme="1"/>
        <rFont val="Simplified Arabic"/>
        <charset val="178"/>
      </rPr>
      <t xml:space="preserve">تفصيل سبب الحوالة. </t>
    </r>
  </si>
  <si>
    <t>نموذج -21-</t>
  </si>
  <si>
    <t>الحوالات الصادرة - داخليا ً</t>
  </si>
  <si>
    <t xml:space="preserve">مبلغ الحوالة </t>
  </si>
  <si>
    <t>مدينة الوجهة</t>
  </si>
  <si>
    <t>بالعملة الأجنبية</t>
  </si>
  <si>
    <t>بالليرات السورية</t>
  </si>
  <si>
    <t>الاسم الثلاثي</t>
  </si>
  <si>
    <r>
      <t xml:space="preserve">*  </t>
    </r>
    <r>
      <rPr>
        <b/>
        <sz val="11"/>
        <color theme="1"/>
        <rFont val="Arial"/>
        <family val="2"/>
        <charset val="178"/>
        <scheme val="minor"/>
      </rPr>
      <t xml:space="preserve">تفصيل سبب الحوالة. </t>
    </r>
  </si>
  <si>
    <t xml:space="preserve">   قسم مؤسسات الصرافة</t>
  </si>
  <si>
    <t>عمليات الصرافة  التي تساوي أو تتجاوز قيمتها 300 دولار أمريكي أو ما يعادلها (نقد و شيكات)</t>
  </si>
  <si>
    <t xml:space="preserve">    نموذج رقم (22)</t>
  </si>
  <si>
    <t>الرقم التسلسلي</t>
  </si>
  <si>
    <t>رقم العملية</t>
  </si>
  <si>
    <t>قيمتها</t>
  </si>
  <si>
    <t>نوعها</t>
  </si>
  <si>
    <t xml:space="preserve">القيمة 
بالليرة السورية </t>
  </si>
  <si>
    <t>الزبون</t>
  </si>
  <si>
    <t>العملة</t>
  </si>
  <si>
    <t>بيع</t>
  </si>
  <si>
    <t>شراء</t>
  </si>
  <si>
    <t xml:space="preserve">الاسم الثلاثي </t>
  </si>
  <si>
    <t xml:space="preserve"> ختم الشركة </t>
  </si>
  <si>
    <t>نظام إبلاغ المعاملات الدولية الشهري ( ITRS ) 
لشركات ومكاتب الصرافة ( عن شهر .....)</t>
  </si>
  <si>
    <t xml:space="preserve">  نموذج رقم (23)</t>
  </si>
  <si>
    <t>الرصيد الافتتاحي</t>
  </si>
  <si>
    <t xml:space="preserve">متحصلات ناتجة عن تصدير السلع </t>
  </si>
  <si>
    <t xml:space="preserve"> متحصلات من السياح</t>
  </si>
  <si>
    <t xml:space="preserve"> تحويلات من الخارج للأهل والأقارب</t>
  </si>
  <si>
    <t xml:space="preserve"> مشتريات من المصارف غير المقيمة  </t>
  </si>
  <si>
    <t xml:space="preserve"> مشتريات من مكاتب وشركات صرافة أخرى غير مقيمة</t>
  </si>
  <si>
    <t xml:space="preserve"> متحصلات أخرى من العملات الأجنبية من غير المقيمين</t>
  </si>
  <si>
    <t>مدفوعات للمقيمين السوريين المغادرين للخارج</t>
  </si>
  <si>
    <t>تحويلات غير المقيمين العاملين في سورية إلى الخارج</t>
  </si>
  <si>
    <t xml:space="preserve">مبيعات للمصارف غير المقيمة </t>
  </si>
  <si>
    <t>مبيعات إلى مكاتب وشركات صرافة أخرى غير مقيمة</t>
  </si>
  <si>
    <t>الرصيد النهائي</t>
  </si>
  <si>
    <t xml:space="preserve">ختم الشركة </t>
  </si>
  <si>
    <t xml:space="preserve">وضعية شهرية </t>
  </si>
  <si>
    <t>رقم السجل التجاري ...........</t>
  </si>
  <si>
    <t xml:space="preserve">أرصدة  حسابات المراسلين في الخارج 
</t>
  </si>
  <si>
    <t>بتاريخ ..../..../....</t>
  </si>
  <si>
    <t>نموذج رقم 24</t>
  </si>
  <si>
    <t xml:space="preserve">الرقم </t>
  </si>
  <si>
    <t>المراسل</t>
  </si>
  <si>
    <t>بلد التسجيل</t>
  </si>
  <si>
    <t>درجة تصنيف البنك</t>
  </si>
  <si>
    <t xml:space="preserve">نوع الحساب </t>
  </si>
  <si>
    <t>الارصدة بالعملة الأجنبية</t>
  </si>
  <si>
    <t>التجاوز على نسبة 30 % من رأس المال</t>
  </si>
  <si>
    <t>رقم الموافقة</t>
  </si>
  <si>
    <t>تاريخ الموافقة</t>
  </si>
  <si>
    <t>المراسل أ</t>
  </si>
  <si>
    <t>المراسل ب</t>
  </si>
  <si>
    <t>المراسل ج</t>
  </si>
  <si>
    <t xml:space="preserve">المجموع العام لحسابات المؤسسات المالية  في الخارج في داخل الميزانية </t>
  </si>
  <si>
    <t>ختم الشركة (مكتب) :</t>
  </si>
  <si>
    <t>الصرافة</t>
  </si>
  <si>
    <t>رقم الهوية/او جواز السفر</t>
  </si>
  <si>
    <t>المصرف  المركزي</t>
  </si>
  <si>
    <t>الرقم لدى المصرف  المركزي ...........</t>
  </si>
  <si>
    <t xml:space="preserve">  المصرف  المركزي</t>
  </si>
  <si>
    <t xml:space="preserve">   الرقم لدى المصرف  المركزي ...........</t>
  </si>
  <si>
    <t xml:space="preserve">   المصرف  المركزي</t>
  </si>
  <si>
    <t>نسبة 30% من 
رأس المال</t>
  </si>
  <si>
    <t>ما يوازي
 بالليرة السورية</t>
  </si>
  <si>
    <t>موافقة لجنة إدارة المصرف  المركزي</t>
  </si>
  <si>
    <t>رقم الشركة لدى المصرف  المركزي</t>
  </si>
  <si>
    <t xml:space="preserve">   الرقم لدى المصرف  المركزي .........</t>
  </si>
  <si>
    <t>نوع العملية</t>
  </si>
  <si>
    <t xml:space="preserve">نوع العملية </t>
  </si>
  <si>
    <t>ـ قروض من الغير موافق عليها من المصرف  المركزي</t>
  </si>
  <si>
    <t>ـ الزيادة/(النقص) في القروض من الغير الموافق عليها من المصرف  المركزي</t>
  </si>
</sst>
</file>

<file path=xl/styles.xml><?xml version="1.0" encoding="utf-8"?>
<styleSheet xmlns="http://schemas.openxmlformats.org/spreadsheetml/2006/main">
  <numFmts count="5">
    <numFmt numFmtId="43" formatCode="_-* #,##0.00_-;_-* #,##0.00\-;_-* &quot;-&quot;??_-;_-@_-"/>
    <numFmt numFmtId="164" formatCode="_(* #,##0_);_(* \(#,##0\);_(* &quot;-&quot;??_);_(@_)"/>
    <numFmt numFmtId="165" formatCode="#,##0_ ;[Red]\-#,##0\ "/>
    <numFmt numFmtId="166" formatCode="0_ ;[Red]\-0\ "/>
    <numFmt numFmtId="167" formatCode="_-* #,##0_-;_-* #,##0\-;_-* &quot;-&quot;??_-;_-@_-"/>
  </numFmts>
  <fonts count="68">
    <font>
      <sz val="11"/>
      <color theme="1"/>
      <name val="Arial"/>
      <family val="2"/>
      <charset val="178"/>
      <scheme val="minor"/>
    </font>
    <font>
      <b/>
      <sz val="12"/>
      <name val="Simplified Arabic"/>
      <charset val="178"/>
    </font>
    <font>
      <sz val="12"/>
      <name val="Arial"/>
      <family val="2"/>
    </font>
    <font>
      <b/>
      <sz val="12"/>
      <name val="Arial"/>
      <family val="2"/>
    </font>
    <font>
      <sz val="12"/>
      <name val="Simplified Arabic"/>
      <charset val="178"/>
    </font>
    <font>
      <b/>
      <sz val="11"/>
      <name val="Simplified Arabic"/>
      <charset val="178"/>
    </font>
    <font>
      <b/>
      <sz val="11"/>
      <name val="Arial"/>
      <family val="2"/>
    </font>
    <font>
      <sz val="11"/>
      <name val="Simplified Arabic"/>
      <charset val="178"/>
    </font>
    <font>
      <b/>
      <u/>
      <sz val="11"/>
      <name val="Simplified Arabic"/>
      <charset val="178"/>
    </font>
    <font>
      <sz val="11"/>
      <name val="Arial"/>
      <family val="2"/>
    </font>
    <font>
      <b/>
      <i/>
      <u/>
      <sz val="11"/>
      <name val="Simplified Arabic"/>
      <charset val="178"/>
    </font>
    <font>
      <b/>
      <i/>
      <sz val="11"/>
      <name val="Simplified Arabic"/>
      <charset val="178"/>
    </font>
    <font>
      <u/>
      <sz val="11"/>
      <name val="Simplified Arabic"/>
      <charset val="178"/>
    </font>
    <font>
      <b/>
      <sz val="10"/>
      <name val="Simplified Arabic"/>
      <charset val="178"/>
    </font>
    <font>
      <b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name val="Simplified Arabic"/>
      <charset val="178"/>
    </font>
    <font>
      <b/>
      <sz val="11"/>
      <color theme="1"/>
      <name val="Arial"/>
      <family val="2"/>
      <scheme val="minor"/>
    </font>
    <font>
      <sz val="12"/>
      <color theme="1"/>
      <name val="Arial"/>
      <family val="2"/>
      <charset val="178"/>
      <scheme val="minor"/>
    </font>
    <font>
      <u/>
      <sz val="11"/>
      <name val="Arial"/>
      <family val="2"/>
    </font>
    <font>
      <sz val="11"/>
      <name val="Arial"/>
    </font>
    <font>
      <b/>
      <sz val="9"/>
      <name val="Arial"/>
      <family val="2"/>
    </font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b/>
      <sz val="14"/>
      <name val="Simplified Arabic"/>
      <charset val="178"/>
    </font>
    <font>
      <sz val="14"/>
      <color theme="1"/>
      <name val="Arial"/>
      <family val="2"/>
      <charset val="178"/>
      <scheme val="minor"/>
    </font>
    <font>
      <b/>
      <sz val="14"/>
      <name val="Arial"/>
      <family val="2"/>
    </font>
    <font>
      <sz val="14"/>
      <name val="Simplified Arabic"/>
      <charset val="178"/>
    </font>
    <font>
      <b/>
      <sz val="14"/>
      <color theme="1"/>
      <name val="Arial"/>
      <family val="2"/>
      <scheme val="minor"/>
    </font>
    <font>
      <sz val="14"/>
      <name val="Arial"/>
      <family val="2"/>
      <charset val="178"/>
      <scheme val="minor"/>
    </font>
    <font>
      <sz val="14"/>
      <name val="Arial"/>
      <family val="2"/>
    </font>
    <font>
      <sz val="11"/>
      <color indexed="9"/>
      <name val="Arial"/>
      <family val="2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charset val="178"/>
      <scheme val="minor"/>
    </font>
    <font>
      <b/>
      <sz val="8"/>
      <color indexed="81"/>
      <name val="Tahoma"/>
      <charset val="178"/>
    </font>
    <font>
      <sz val="8"/>
      <color indexed="81"/>
      <name val="Tahoma"/>
      <charset val="178"/>
    </font>
    <font>
      <b/>
      <sz val="10"/>
      <name val="Arial"/>
    </font>
    <font>
      <b/>
      <u/>
      <sz val="14"/>
      <name val="Simplified Arabic"/>
      <charset val="178"/>
    </font>
    <font>
      <sz val="10"/>
      <name val="Arial"/>
    </font>
    <font>
      <b/>
      <sz val="12"/>
      <color theme="1"/>
      <name val="Simplified Arabic"/>
      <charset val="178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Times New Roman"/>
      <family val="1"/>
    </font>
    <font>
      <b/>
      <sz val="11"/>
      <color theme="1"/>
      <name val="Simplified Arabic"/>
      <charset val="178"/>
    </font>
    <font>
      <b/>
      <sz val="11"/>
      <color theme="1"/>
      <name val="Arial"/>
      <family val="2"/>
    </font>
    <font>
      <b/>
      <sz val="12"/>
      <color theme="1"/>
      <name val="Arial"/>
      <family val="2"/>
      <charset val="178"/>
      <scheme val="minor"/>
    </font>
    <font>
      <b/>
      <sz val="9"/>
      <color theme="1"/>
      <name val="Times New Roman"/>
      <family val="1"/>
    </font>
    <font>
      <b/>
      <sz val="9"/>
      <color theme="1"/>
      <name val="Arial"/>
      <family val="2"/>
    </font>
    <font>
      <b/>
      <sz val="9"/>
      <color theme="1"/>
      <name val="Simplified Arabic"/>
      <charset val="178"/>
    </font>
    <font>
      <b/>
      <sz val="10"/>
      <color theme="1"/>
      <name val="Simplified Arabic"/>
      <charset val="178"/>
    </font>
    <font>
      <sz val="12"/>
      <color theme="1"/>
      <name val="Times New Roman"/>
      <family val="1"/>
    </font>
    <font>
      <sz val="11"/>
      <color theme="1"/>
      <name val="Simplified Arabic"/>
      <charset val="178"/>
    </font>
    <font>
      <sz val="11"/>
      <color theme="1"/>
      <name val="Arial"/>
      <family val="2"/>
    </font>
    <font>
      <b/>
      <sz val="11"/>
      <color theme="1"/>
      <name val="Times New Roman"/>
      <family val="1"/>
    </font>
    <font>
      <b/>
      <u/>
      <sz val="16"/>
      <color indexed="8"/>
      <name val="Simplified Arabic"/>
      <charset val="178"/>
    </font>
    <font>
      <b/>
      <sz val="16"/>
      <color indexed="8"/>
      <name val="Simplified Arabic"/>
      <charset val="178"/>
    </font>
    <font>
      <sz val="16"/>
      <name val="Arial"/>
      <family val="2"/>
    </font>
    <font>
      <sz val="12"/>
      <color indexed="8"/>
      <name val="Simplified Arabic"/>
      <charset val="178"/>
    </font>
    <font>
      <b/>
      <u/>
      <sz val="12"/>
      <name val="Simplified Arabic"/>
      <charset val="178"/>
    </font>
    <font>
      <sz val="10"/>
      <color theme="1"/>
      <name val="Arial"/>
      <family val="2"/>
      <charset val="178"/>
      <scheme val="minor"/>
    </font>
    <font>
      <b/>
      <u/>
      <sz val="12"/>
      <name val="Arial"/>
      <family val="2"/>
    </font>
    <font>
      <u/>
      <sz val="12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4" fillId="0" borderId="0" applyFont="0" applyFill="0" applyBorder="0" applyAlignment="0" applyProtection="0"/>
  </cellStyleXfs>
  <cellXfs count="805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0" fontId="5" fillId="0" borderId="5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right" vertical="center" indent="1"/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 readingOrder="1"/>
      <protection locked="0"/>
    </xf>
    <xf numFmtId="0" fontId="9" fillId="0" borderId="5" xfId="0" applyFont="1" applyBorder="1" applyAlignment="1" applyProtection="1">
      <alignment readingOrder="1"/>
      <protection locked="0"/>
    </xf>
    <xf numFmtId="0" fontId="6" fillId="0" borderId="5" xfId="0" applyFont="1" applyBorder="1" applyAlignment="1" applyProtection="1">
      <alignment readingOrder="1"/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5" xfId="0" applyFont="1" applyBorder="1"/>
    <xf numFmtId="0" fontId="8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9" fillId="0" borderId="0" xfId="0" applyFont="1"/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6" fillId="0" borderId="0" xfId="0" applyFont="1" applyAlignment="1">
      <alignment horizontal="right" vertical="center" indent="1"/>
    </xf>
    <xf numFmtId="0" fontId="6" fillId="0" borderId="0" xfId="0" applyFont="1"/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Protection="1">
      <protection locked="0"/>
    </xf>
    <xf numFmtId="0" fontId="9" fillId="0" borderId="8" xfId="0" applyFont="1" applyBorder="1" applyProtection="1">
      <protection locked="0"/>
    </xf>
    <xf numFmtId="0" fontId="9" fillId="0" borderId="7" xfId="0" applyFont="1" applyBorder="1" applyProtection="1"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164" fontId="9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165" fontId="9" fillId="3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11" xfId="0" applyFont="1" applyBorder="1" applyProtection="1"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Protection="1">
      <protection locked="0"/>
    </xf>
    <xf numFmtId="0" fontId="6" fillId="0" borderId="14" xfId="0" applyFont="1" applyBorder="1" applyProtection="1">
      <protection locked="0"/>
    </xf>
    <xf numFmtId="0" fontId="6" fillId="0" borderId="14" xfId="0" applyFont="1" applyBorder="1" applyAlignment="1" applyProtection="1">
      <alignment readingOrder="2"/>
      <protection locked="0"/>
    </xf>
    <xf numFmtId="0" fontId="9" fillId="0" borderId="14" xfId="0" applyFont="1" applyBorder="1" applyAlignment="1" applyProtection="1">
      <alignment readingOrder="2"/>
      <protection locked="0"/>
    </xf>
    <xf numFmtId="0" fontId="9" fillId="3" borderId="14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readingOrder="2"/>
      <protection locked="0"/>
    </xf>
    <xf numFmtId="0" fontId="9" fillId="0" borderId="10" xfId="0" applyFont="1" applyBorder="1" applyAlignment="1" applyProtection="1">
      <alignment readingOrder="2"/>
      <protection locked="0"/>
    </xf>
    <xf numFmtId="0" fontId="6" fillId="0" borderId="11" xfId="0" applyFont="1" applyBorder="1" applyProtection="1">
      <protection locked="0"/>
    </xf>
    <xf numFmtId="165" fontId="9" fillId="3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13" fillId="0" borderId="0" xfId="0" applyFont="1" applyAlignment="1">
      <alignment horizontal="right" vertical="center" wrapText="1"/>
    </xf>
    <xf numFmtId="0" fontId="14" fillId="0" borderId="0" xfId="0" applyFont="1" applyProtection="1"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4" fillId="0" borderId="0" xfId="0" applyFont="1"/>
    <xf numFmtId="0" fontId="13" fillId="0" borderId="0" xfId="0" applyFont="1"/>
    <xf numFmtId="0" fontId="13" fillId="0" borderId="0" xfId="0" applyFont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2" xfId="0" applyFont="1" applyBorder="1" applyAlignment="1">
      <alignment vertical="center" wrapText="1"/>
    </xf>
    <xf numFmtId="0" fontId="14" fillId="3" borderId="2" xfId="0" applyFont="1" applyFill="1" applyBorder="1" applyAlignment="1" applyProtection="1">
      <alignment vertical="center" wrapText="1"/>
    </xf>
    <xf numFmtId="0" fontId="14" fillId="3" borderId="5" xfId="0" applyFont="1" applyFill="1" applyBorder="1" applyAlignment="1" applyProtection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Fill="1"/>
    <xf numFmtId="0" fontId="16" fillId="0" borderId="9" xfId="0" applyFont="1" applyFill="1" applyBorder="1" applyAlignment="1">
      <alignment vertical="center" wrapText="1"/>
    </xf>
    <xf numFmtId="0" fontId="0" fillId="3" borderId="5" xfId="0" applyFill="1" applyBorder="1" applyAlignment="1">
      <alignment horizontal="right" vertical="center"/>
    </xf>
    <xf numFmtId="0" fontId="17" fillId="0" borderId="9" xfId="0" applyFont="1" applyFill="1" applyBorder="1" applyAlignment="1">
      <alignment vertical="center" wrapText="1"/>
    </xf>
    <xf numFmtId="0" fontId="0" fillId="0" borderId="9" xfId="0" applyFill="1" applyBorder="1" applyAlignment="1" applyProtection="1">
      <alignment horizontal="right" vertical="center"/>
      <protection locked="0"/>
    </xf>
    <xf numFmtId="0" fontId="17" fillId="0" borderId="7" xfId="0" applyFont="1" applyFill="1" applyBorder="1" applyAlignment="1" applyProtection="1">
      <alignment horizontal="right" vertical="center"/>
      <protection locked="0"/>
    </xf>
    <xf numFmtId="0" fontId="0" fillId="0" borderId="9" xfId="0" applyFill="1" applyBorder="1" applyAlignment="1">
      <alignment vertical="center" wrapText="1"/>
    </xf>
    <xf numFmtId="0" fontId="17" fillId="0" borderId="9" xfId="0" applyFont="1" applyFill="1" applyBorder="1" applyAlignment="1" applyProtection="1">
      <alignment horizontal="right" vertical="center"/>
      <protection locked="0"/>
    </xf>
    <xf numFmtId="0" fontId="0" fillId="0" borderId="7" xfId="0" applyFill="1" applyBorder="1" applyAlignment="1" applyProtection="1">
      <alignment horizontal="right" vertical="center"/>
      <protection locked="0"/>
    </xf>
    <xf numFmtId="0" fontId="0" fillId="0" borderId="16" xfId="0" applyFill="1" applyBorder="1" applyAlignment="1" applyProtection="1">
      <alignment horizontal="right" vertical="center"/>
      <protection locked="0"/>
    </xf>
    <xf numFmtId="164" fontId="0" fillId="0" borderId="7" xfId="0" applyNumberFormat="1" applyFill="1" applyBorder="1" applyAlignment="1" applyProtection="1">
      <alignment horizontal="right" vertical="center"/>
      <protection locked="0"/>
    </xf>
    <xf numFmtId="0" fontId="17" fillId="0" borderId="9" xfId="0" applyFont="1" applyFill="1" applyBorder="1" applyAlignment="1">
      <alignment vertical="center" wrapText="1" readingOrder="2"/>
    </xf>
    <xf numFmtId="0" fontId="17" fillId="0" borderId="9" xfId="0" applyNumberFormat="1" applyFont="1" applyFill="1" applyBorder="1" applyAlignment="1">
      <alignment horizontal="right" vertical="center" readingOrder="2"/>
    </xf>
    <xf numFmtId="0" fontId="0" fillId="0" borderId="17" xfId="0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>
      <alignment vertical="center" wrapText="1"/>
    </xf>
    <xf numFmtId="0" fontId="0" fillId="0" borderId="5" xfId="0" applyFill="1" applyBorder="1" applyAlignment="1" applyProtection="1">
      <alignment horizontal="right" vertical="center"/>
    </xf>
    <xf numFmtId="0" fontId="17" fillId="0" borderId="18" xfId="0" applyFont="1" applyFill="1" applyBorder="1" applyAlignment="1">
      <alignment vertical="center" wrapText="1"/>
    </xf>
    <xf numFmtId="0" fontId="16" fillId="0" borderId="12" xfId="0" applyFont="1" applyFill="1" applyBorder="1" applyAlignment="1">
      <alignment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9" xfId="0" applyFill="1" applyBorder="1" applyAlignment="1" applyProtection="1">
      <alignment vertical="center"/>
      <protection locked="0"/>
    </xf>
    <xf numFmtId="0" fontId="0" fillId="0" borderId="7" xfId="0" applyFill="1" applyBorder="1" applyAlignment="1" applyProtection="1">
      <alignment vertical="center"/>
      <protection locked="0"/>
    </xf>
    <xf numFmtId="0" fontId="0" fillId="0" borderId="9" xfId="0" applyBorder="1" applyAlignment="1">
      <alignment vertical="center" wrapText="1"/>
    </xf>
    <xf numFmtId="0" fontId="0" fillId="0" borderId="0" xfId="0" applyBorder="1"/>
    <xf numFmtId="0" fontId="0" fillId="0" borderId="16" xfId="0" applyFill="1" applyBorder="1" applyAlignment="1" applyProtection="1">
      <alignment vertical="center"/>
      <protection locked="0"/>
    </xf>
    <xf numFmtId="0" fontId="0" fillId="0" borderId="17" xfId="0" applyFill="1" applyBorder="1" applyAlignment="1" applyProtection="1">
      <alignment vertical="center"/>
      <protection locked="0"/>
    </xf>
    <xf numFmtId="0" fontId="17" fillId="0" borderId="0" xfId="0" applyFont="1"/>
    <xf numFmtId="0" fontId="14" fillId="0" borderId="9" xfId="0" applyFont="1" applyBorder="1" applyAlignment="1">
      <alignment vertical="center" wrapText="1"/>
    </xf>
    <xf numFmtId="0" fontId="0" fillId="3" borderId="5" xfId="0" applyFill="1" applyBorder="1" applyProtection="1"/>
    <xf numFmtId="0" fontId="16" fillId="0" borderId="9" xfId="0" applyFont="1" applyBorder="1" applyAlignment="1">
      <alignment vertical="center" wrapText="1"/>
    </xf>
    <xf numFmtId="0" fontId="0" fillId="0" borderId="14" xfId="0" applyBorder="1"/>
    <xf numFmtId="0" fontId="0" fillId="3" borderId="10" xfId="0" applyFill="1" applyBorder="1" applyAlignment="1">
      <alignment vertical="center" wrapText="1"/>
    </xf>
    <xf numFmtId="0" fontId="0" fillId="3" borderId="5" xfId="0" applyFill="1" applyBorder="1"/>
    <xf numFmtId="0" fontId="14" fillId="0" borderId="18" xfId="0" applyFont="1" applyBorder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9" fillId="0" borderId="0" xfId="0" applyFont="1"/>
    <xf numFmtId="0" fontId="14" fillId="0" borderId="0" xfId="0" applyFont="1" applyAlignment="1">
      <alignment horizontal="right" vertical="center" indent="1"/>
    </xf>
    <xf numFmtId="0" fontId="20" fillId="0" borderId="0" xfId="0" applyFont="1" applyProtection="1"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right" vertical="center" indent="1"/>
      <protection locked="0"/>
    </xf>
    <xf numFmtId="0" fontId="19" fillId="0" borderId="0" xfId="0" applyFont="1" applyProtection="1"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right" vertical="center" readingOrder="1"/>
      <protection locked="0"/>
    </xf>
    <xf numFmtId="0" fontId="7" fillId="0" borderId="5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 readingOrder="1"/>
      <protection locked="0"/>
    </xf>
    <xf numFmtId="0" fontId="11" fillId="2" borderId="5" xfId="0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20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right" vertical="center" wrapText="1"/>
    </xf>
    <xf numFmtId="0" fontId="18" fillId="0" borderId="5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inden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22" xfId="0" applyFont="1" applyBorder="1" applyAlignment="1">
      <alignment vertical="center"/>
    </xf>
    <xf numFmtId="0" fontId="19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3" borderId="5" xfId="0" applyFont="1" applyFill="1" applyBorder="1" applyAlignment="1">
      <alignment horizontal="center" vertical="center"/>
    </xf>
    <xf numFmtId="166" fontId="0" fillId="4" borderId="5" xfId="0" applyNumberFormat="1" applyFill="1" applyBorder="1" applyAlignment="1">
      <alignment horizontal="center" vertical="center"/>
    </xf>
    <xf numFmtId="166" fontId="0" fillId="3" borderId="5" xfId="0" applyNumberFormat="1" applyFont="1" applyFill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0" fontId="0" fillId="0" borderId="0" xfId="0" applyFont="1"/>
    <xf numFmtId="0" fontId="5" fillId="0" borderId="0" xfId="0" applyFont="1" applyFill="1" applyBorder="1" applyAlignment="1">
      <alignment horizontal="right" vertical="center" indent="1"/>
    </xf>
    <xf numFmtId="0" fontId="19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28" xfId="0" applyFont="1" applyBorder="1" applyAlignment="1">
      <alignment vertical="center" wrapText="1"/>
    </xf>
    <xf numFmtId="0" fontId="22" fillId="0" borderId="31" xfId="0" applyFont="1" applyBorder="1" applyAlignment="1">
      <alignment vertical="center" wrapText="1"/>
    </xf>
    <xf numFmtId="0" fontId="22" fillId="0" borderId="32" xfId="0" applyFont="1" applyBorder="1" applyAlignment="1">
      <alignment vertical="center"/>
    </xf>
    <xf numFmtId="0" fontId="22" fillId="2" borderId="32" xfId="0" applyFont="1" applyFill="1" applyBorder="1" applyAlignment="1">
      <alignment vertical="center"/>
    </xf>
    <xf numFmtId="0" fontId="22" fillId="2" borderId="33" xfId="0" applyFont="1" applyFill="1" applyBorder="1" applyAlignment="1">
      <alignment vertical="center"/>
    </xf>
    <xf numFmtId="0" fontId="22" fillId="0" borderId="0" xfId="0" applyFont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6" fillId="5" borderId="5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3" fontId="29" fillId="0" borderId="5" xfId="0" applyNumberFormat="1" applyFont="1" applyFill="1" applyBorder="1" applyAlignment="1">
      <alignment horizontal="center" vertical="center"/>
    </xf>
    <xf numFmtId="3" fontId="32" fillId="0" borderId="5" xfId="0" applyNumberFormat="1" applyFont="1" applyFill="1" applyBorder="1" applyAlignment="1">
      <alignment horizontal="center" vertical="center"/>
    </xf>
    <xf numFmtId="3" fontId="30" fillId="0" borderId="38" xfId="0" applyNumberFormat="1" applyFont="1" applyFill="1" applyBorder="1" applyAlignment="1">
      <alignment horizontal="center" vertical="center"/>
    </xf>
    <xf numFmtId="0" fontId="28" fillId="0" borderId="5" xfId="0" applyFont="1" applyBorder="1"/>
    <xf numFmtId="0" fontId="29" fillId="0" borderId="39" xfId="0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3" fontId="32" fillId="0" borderId="1" xfId="0" applyNumberFormat="1" applyFont="1" applyFill="1" applyBorder="1" applyAlignment="1">
      <alignment horizontal="center" vertical="center"/>
    </xf>
    <xf numFmtId="0" fontId="26" fillId="5" borderId="40" xfId="0" applyFont="1" applyFill="1" applyBorder="1" applyAlignment="1">
      <alignment horizontal="center" vertical="center"/>
    </xf>
    <xf numFmtId="3" fontId="26" fillId="5" borderId="41" xfId="0" applyNumberFormat="1" applyFont="1" applyFill="1" applyBorder="1" applyAlignment="1">
      <alignment horizontal="center" vertical="center"/>
    </xf>
    <xf numFmtId="3" fontId="26" fillId="5" borderId="42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right" vertical="center" indent="1"/>
    </xf>
    <xf numFmtId="0" fontId="32" fillId="0" borderId="0" xfId="0" applyFont="1"/>
    <xf numFmtId="3" fontId="27" fillId="0" borderId="0" xfId="0" applyNumberFormat="1" applyFont="1"/>
    <xf numFmtId="0" fontId="3" fillId="0" borderId="2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right" vertical="center" indent="1"/>
    </xf>
    <xf numFmtId="0" fontId="9" fillId="0" borderId="59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60" xfId="0" applyFont="1" applyBorder="1" applyAlignment="1">
      <alignment vertical="center"/>
    </xf>
    <xf numFmtId="0" fontId="9" fillId="0" borderId="61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62" xfId="0" applyFont="1" applyBorder="1" applyAlignment="1">
      <alignment horizontal="right" vertical="center" indent="1"/>
    </xf>
    <xf numFmtId="0" fontId="9" fillId="0" borderId="63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64" xfId="0" applyFont="1" applyBorder="1" applyAlignment="1">
      <alignment vertical="center"/>
    </xf>
    <xf numFmtId="0" fontId="9" fillId="0" borderId="65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62" xfId="0" applyFont="1" applyBorder="1" applyAlignment="1">
      <alignment vertical="center"/>
    </xf>
    <xf numFmtId="0" fontId="9" fillId="0" borderId="66" xfId="0" applyFont="1" applyBorder="1" applyAlignment="1">
      <alignment vertical="center" wrapText="1"/>
    </xf>
    <xf numFmtId="0" fontId="9" fillId="0" borderId="67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68" xfId="0" applyFont="1" applyBorder="1" applyAlignment="1">
      <alignment vertical="center"/>
    </xf>
    <xf numFmtId="0" fontId="9" fillId="0" borderId="69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6" fillId="0" borderId="51" xfId="0" applyFont="1" applyBorder="1" applyAlignment="1">
      <alignment horizontal="left" vertical="center" wrapText="1"/>
    </xf>
    <xf numFmtId="0" fontId="9" fillId="0" borderId="70" xfId="0" applyFont="1" applyBorder="1" applyAlignment="1">
      <alignment vertical="center"/>
    </xf>
    <xf numFmtId="0" fontId="9" fillId="0" borderId="71" xfId="0" applyFont="1" applyBorder="1" applyAlignment="1">
      <alignment vertical="center"/>
    </xf>
    <xf numFmtId="0" fontId="9" fillId="0" borderId="72" xfId="0" applyFont="1" applyBorder="1" applyAlignment="1">
      <alignment vertical="center"/>
    </xf>
    <xf numFmtId="0" fontId="9" fillId="0" borderId="73" xfId="0" applyFont="1" applyBorder="1" applyAlignment="1">
      <alignment vertical="center"/>
    </xf>
    <xf numFmtId="0" fontId="9" fillId="0" borderId="72" xfId="0" applyFont="1" applyFill="1" applyBorder="1" applyAlignment="1">
      <alignment vertical="center"/>
    </xf>
    <xf numFmtId="0" fontId="9" fillId="0" borderId="74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33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6" fillId="0" borderId="75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indent="1"/>
    </xf>
    <xf numFmtId="0" fontId="9" fillId="0" borderId="76" xfId="0" applyFont="1" applyBorder="1" applyAlignment="1">
      <alignment vertical="center"/>
    </xf>
    <xf numFmtId="0" fontId="9" fillId="0" borderId="77" xfId="0" applyFont="1" applyBorder="1" applyAlignment="1">
      <alignment vertical="center"/>
    </xf>
    <xf numFmtId="0" fontId="9" fillId="0" borderId="78" xfId="0" applyFont="1" applyBorder="1" applyAlignment="1">
      <alignment vertical="center"/>
    </xf>
    <xf numFmtId="0" fontId="9" fillId="0" borderId="79" xfId="0" applyFont="1" applyBorder="1" applyAlignment="1">
      <alignment vertical="center"/>
    </xf>
    <xf numFmtId="0" fontId="9" fillId="0" borderId="80" xfId="0" applyFont="1" applyBorder="1" applyAlignment="1">
      <alignment vertical="center"/>
    </xf>
    <xf numFmtId="0" fontId="9" fillId="0" borderId="81" xfId="0" applyFont="1" applyBorder="1" applyAlignment="1">
      <alignment vertical="center"/>
    </xf>
    <xf numFmtId="0" fontId="9" fillId="0" borderId="82" xfId="0" applyFont="1" applyBorder="1" applyAlignment="1">
      <alignment vertical="center"/>
    </xf>
    <xf numFmtId="0" fontId="9" fillId="0" borderId="6" xfId="0" applyFont="1" applyBorder="1" applyAlignment="1">
      <alignment horizontal="right" vertical="center" indent="1"/>
    </xf>
    <xf numFmtId="0" fontId="9" fillId="0" borderId="83" xfId="0" applyFont="1" applyBorder="1" applyAlignment="1">
      <alignment vertical="center"/>
    </xf>
    <xf numFmtId="0" fontId="9" fillId="0" borderId="84" xfId="0" applyFont="1" applyBorder="1" applyAlignment="1">
      <alignment vertical="center"/>
    </xf>
    <xf numFmtId="0" fontId="9" fillId="0" borderId="85" xfId="0" applyFont="1" applyBorder="1" applyAlignment="1">
      <alignment vertical="center"/>
    </xf>
    <xf numFmtId="0" fontId="9" fillId="0" borderId="86" xfId="0" applyFont="1" applyBorder="1" applyAlignment="1">
      <alignment vertical="center"/>
    </xf>
    <xf numFmtId="0" fontId="9" fillId="0" borderId="87" xfId="0" applyFont="1" applyBorder="1" applyAlignment="1">
      <alignment vertical="center"/>
    </xf>
    <xf numFmtId="0" fontId="9" fillId="0" borderId="88" xfId="0" applyFont="1" applyBorder="1" applyAlignment="1">
      <alignment vertical="center"/>
    </xf>
    <xf numFmtId="0" fontId="9" fillId="0" borderId="89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9" fillId="0" borderId="75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9" fillId="0" borderId="52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9" fillId="0" borderId="49" xfId="0" applyFont="1" applyFill="1" applyBorder="1" applyAlignment="1">
      <alignment vertical="center"/>
    </xf>
    <xf numFmtId="0" fontId="9" fillId="0" borderId="57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 wrapText="1"/>
    </xf>
    <xf numFmtId="0" fontId="6" fillId="0" borderId="93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right" vertical="center" indent="1"/>
    </xf>
    <xf numFmtId="0" fontId="9" fillId="0" borderId="95" xfId="0" applyFont="1" applyBorder="1" applyAlignment="1">
      <alignment vertical="center"/>
    </xf>
    <xf numFmtId="0" fontId="9" fillId="0" borderId="96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94" xfId="0" applyFont="1" applyBorder="1" applyAlignment="1">
      <alignment vertical="center"/>
    </xf>
    <xf numFmtId="0" fontId="9" fillId="0" borderId="94" xfId="0" applyFont="1" applyBorder="1" applyAlignment="1">
      <alignment vertical="center" wrapText="1"/>
    </xf>
    <xf numFmtId="0" fontId="9" fillId="2" borderId="53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/>
    </xf>
    <xf numFmtId="0" fontId="9" fillId="2" borderId="56" xfId="0" applyFont="1" applyFill="1" applyBorder="1" applyAlignment="1">
      <alignment vertical="center"/>
    </xf>
    <xf numFmtId="0" fontId="9" fillId="2" borderId="91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14" fillId="0" borderId="0" xfId="0" applyFont="1" applyAlignment="1">
      <alignment horizontal="right" vertical="center" wrapText="1" readingOrder="2"/>
    </xf>
    <xf numFmtId="0" fontId="14" fillId="0" borderId="0" xfId="0" applyFont="1" applyAlignment="1">
      <alignment horizontal="center" vertical="center" readingOrder="2"/>
    </xf>
    <xf numFmtId="0" fontId="14" fillId="0" borderId="0" xfId="0" applyFont="1" applyAlignment="1">
      <alignment horizontal="right" vertical="center" indent="1" readingOrder="2"/>
    </xf>
    <xf numFmtId="0" fontId="14" fillId="0" borderId="0" xfId="0" applyFont="1" applyAlignment="1">
      <alignment horizontal="right" vertical="center" readingOrder="2"/>
    </xf>
    <xf numFmtId="0" fontId="14" fillId="0" borderId="0" xfId="0" applyFont="1" applyAlignment="1">
      <alignment wrapText="1"/>
    </xf>
    <xf numFmtId="0" fontId="35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5" xfId="0" applyFont="1" applyFill="1" applyBorder="1"/>
    <xf numFmtId="0" fontId="9" fillId="0" borderId="0" xfId="0" applyFont="1" applyFill="1"/>
    <xf numFmtId="0" fontId="7" fillId="0" borderId="5" xfId="0" applyFont="1" applyFill="1" applyBorder="1"/>
    <xf numFmtId="0" fontId="9" fillId="0" borderId="44" xfId="0" applyFont="1" applyBorder="1" applyAlignment="1">
      <alignment horizontal="right" vertical="center" readingOrder="2"/>
    </xf>
    <xf numFmtId="0" fontId="9" fillId="0" borderId="44" xfId="0" applyFont="1" applyBorder="1" applyAlignment="1">
      <alignment horizontal="left" vertical="center" readingOrder="2"/>
    </xf>
    <xf numFmtId="0" fontId="1" fillId="0" borderId="0" xfId="0" applyFont="1" applyAlignment="1">
      <alignment horizontal="right"/>
    </xf>
    <xf numFmtId="0" fontId="9" fillId="0" borderId="44" xfId="0" applyFont="1" applyBorder="1" applyAlignment="1">
      <alignment vertical="center" readingOrder="2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right" vertical="center" indent="1"/>
    </xf>
    <xf numFmtId="0" fontId="6" fillId="0" borderId="76" xfId="0" applyFont="1" applyBorder="1" applyAlignment="1">
      <alignment vertical="center"/>
    </xf>
    <xf numFmtId="0" fontId="6" fillId="0" borderId="77" xfId="0" applyFont="1" applyBorder="1" applyAlignment="1">
      <alignment vertical="center"/>
    </xf>
    <xf numFmtId="0" fontId="6" fillId="0" borderId="78" xfId="0" applyFont="1" applyBorder="1" applyAlignment="1">
      <alignment vertical="center"/>
    </xf>
    <xf numFmtId="0" fontId="6" fillId="0" borderId="79" xfId="0" applyFont="1" applyBorder="1" applyAlignment="1">
      <alignment vertical="center"/>
    </xf>
    <xf numFmtId="0" fontId="6" fillId="0" borderId="80" xfId="0" applyFont="1" applyBorder="1" applyAlignment="1">
      <alignment vertical="center"/>
    </xf>
    <xf numFmtId="0" fontId="6" fillId="0" borderId="81" xfId="0" applyFont="1" applyBorder="1" applyAlignment="1">
      <alignment vertical="center"/>
    </xf>
    <xf numFmtId="0" fontId="6" fillId="0" borderId="82" xfId="0" applyFont="1" applyBorder="1" applyAlignment="1">
      <alignment vertical="center"/>
    </xf>
    <xf numFmtId="0" fontId="6" fillId="0" borderId="6" xfId="0" applyFont="1" applyBorder="1" applyAlignment="1">
      <alignment horizontal="right" vertical="center" indent="1"/>
    </xf>
    <xf numFmtId="0" fontId="6" fillId="0" borderId="83" xfId="0" applyFont="1" applyBorder="1" applyAlignment="1">
      <alignment vertical="center"/>
    </xf>
    <xf numFmtId="0" fontId="6" fillId="0" borderId="8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86" xfId="0" applyFont="1" applyBorder="1" applyAlignment="1">
      <alignment vertical="center"/>
    </xf>
    <xf numFmtId="0" fontId="6" fillId="0" borderId="87" xfId="0" applyFont="1" applyBorder="1" applyAlignment="1">
      <alignment vertical="center"/>
    </xf>
    <xf numFmtId="0" fontId="6" fillId="0" borderId="88" xfId="0" applyFont="1" applyBorder="1" applyAlignment="1">
      <alignment vertical="center"/>
    </xf>
    <xf numFmtId="0" fontId="6" fillId="0" borderId="89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75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6" fillId="0" borderId="49" xfId="0" applyFont="1" applyFill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14" fillId="0" borderId="0" xfId="0" applyFont="1" applyAlignment="1">
      <alignment horizontal="right" indent="3"/>
    </xf>
    <xf numFmtId="0" fontId="38" fillId="0" borderId="0" xfId="0" applyFont="1"/>
    <xf numFmtId="0" fontId="40" fillId="0" borderId="0" xfId="0" applyFont="1"/>
    <xf numFmtId="0" fontId="38" fillId="0" borderId="0" xfId="0" applyFont="1" applyAlignment="1">
      <alignment horizontal="center" vertical="center"/>
    </xf>
    <xf numFmtId="0" fontId="13" fillId="0" borderId="10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/>
    </xf>
    <xf numFmtId="0" fontId="18" fillId="0" borderId="75" xfId="0" applyFont="1" applyFill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18" fillId="0" borderId="57" xfId="0" applyFont="1" applyFill="1" applyBorder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40" fillId="0" borderId="48" xfId="0" applyFont="1" applyFill="1" applyBorder="1"/>
    <xf numFmtId="0" fontId="40" fillId="0" borderId="57" xfId="0" applyFont="1" applyFill="1" applyBorder="1"/>
    <xf numFmtId="0" fontId="18" fillId="0" borderId="57" xfId="0" applyFont="1" applyFill="1" applyBorder="1" applyAlignment="1">
      <alignment horizontal="center" vertical="center"/>
    </xf>
    <xf numFmtId="0" fontId="13" fillId="0" borderId="38" xfId="0" applyFont="1" applyFill="1" applyBorder="1"/>
    <xf numFmtId="0" fontId="13" fillId="0" borderId="20" xfId="0" applyFont="1" applyFill="1" applyBorder="1"/>
    <xf numFmtId="0" fontId="18" fillId="0" borderId="3" xfId="0" applyFont="1" applyFill="1" applyBorder="1"/>
    <xf numFmtId="0" fontId="18" fillId="0" borderId="75" xfId="0" applyFont="1" applyFill="1" applyBorder="1"/>
    <xf numFmtId="0" fontId="18" fillId="0" borderId="48" xfId="0" applyFont="1" applyFill="1" applyBorder="1"/>
    <xf numFmtId="0" fontId="41" fillId="0" borderId="0" xfId="0" applyFont="1" applyAlignment="1">
      <alignment readingOrder="2"/>
    </xf>
    <xf numFmtId="0" fontId="43" fillId="0" borderId="0" xfId="0" applyFont="1" applyAlignment="1">
      <alignment readingOrder="2"/>
    </xf>
    <xf numFmtId="0" fontId="41" fillId="0" borderId="0" xfId="0" applyFont="1" applyAlignment="1">
      <alignment horizontal="right" vertical="center" readingOrder="2"/>
    </xf>
    <xf numFmtId="0" fontId="4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45" fillId="0" borderId="107" xfId="0" applyFont="1" applyBorder="1" applyAlignment="1">
      <alignment horizontal="center" vertical="center" wrapText="1" readingOrder="2"/>
    </xf>
    <xf numFmtId="0" fontId="45" fillId="0" borderId="103" xfId="0" applyFont="1" applyBorder="1" applyAlignment="1">
      <alignment horizontal="center" vertical="center" wrapText="1" readingOrder="2"/>
    </xf>
    <xf numFmtId="0" fontId="45" fillId="0" borderId="110" xfId="0" applyFont="1" applyBorder="1" applyAlignment="1">
      <alignment horizontal="center" wrapText="1" readingOrder="2"/>
    </xf>
    <xf numFmtId="0" fontId="45" fillId="0" borderId="111" xfId="0" applyFont="1" applyBorder="1" applyAlignment="1">
      <alignment horizontal="center" wrapText="1"/>
    </xf>
    <xf numFmtId="0" fontId="46" fillId="0" borderId="111" xfId="0" applyFont="1" applyBorder="1" applyAlignment="1">
      <alignment horizontal="center" wrapText="1"/>
    </xf>
    <xf numFmtId="14" fontId="46" fillId="0" borderId="111" xfId="0" applyNumberFormat="1" applyFont="1" applyBorder="1" applyAlignment="1">
      <alignment horizontal="center" wrapText="1"/>
    </xf>
    <xf numFmtId="3" fontId="46" fillId="0" borderId="111" xfId="0" applyNumberFormat="1" applyFont="1" applyBorder="1" applyAlignment="1">
      <alignment horizontal="center" wrapText="1"/>
    </xf>
    <xf numFmtId="0" fontId="45" fillId="0" borderId="111" xfId="0" applyFont="1" applyBorder="1" applyAlignment="1">
      <alignment horizontal="center" wrapText="1" readingOrder="2"/>
    </xf>
    <xf numFmtId="0" fontId="46" fillId="0" borderId="111" xfId="0" applyFont="1" applyBorder="1" applyAlignment="1">
      <alignment horizontal="center" wrapText="1" readingOrder="2"/>
    </xf>
    <xf numFmtId="0" fontId="46" fillId="0" borderId="112" xfId="0" applyFont="1" applyBorder="1" applyAlignment="1">
      <alignment horizontal="center" wrapText="1" readingOrder="2"/>
    </xf>
    <xf numFmtId="0" fontId="45" fillId="0" borderId="113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6" fillId="0" borderId="29" xfId="0" applyFont="1" applyBorder="1" applyAlignment="1">
      <alignment horizontal="center" wrapText="1"/>
    </xf>
    <xf numFmtId="14" fontId="46" fillId="0" borderId="29" xfId="0" applyNumberFormat="1" applyFont="1" applyBorder="1" applyAlignment="1">
      <alignment horizontal="center" wrapText="1"/>
    </xf>
    <xf numFmtId="3" fontId="46" fillId="0" borderId="29" xfId="0" applyNumberFormat="1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 readingOrder="2"/>
    </xf>
    <xf numFmtId="0" fontId="45" fillId="0" borderId="29" xfId="0" applyFont="1" applyBorder="1" applyAlignment="1">
      <alignment wrapText="1"/>
    </xf>
    <xf numFmtId="0" fontId="46" fillId="0" borderId="29" xfId="0" applyFont="1" applyBorder="1" applyAlignment="1">
      <alignment vertical="top" wrapText="1"/>
    </xf>
    <xf numFmtId="0" fontId="46" fillId="0" borderId="64" xfId="0" applyFont="1" applyBorder="1" applyAlignment="1">
      <alignment vertical="top" wrapText="1"/>
    </xf>
    <xf numFmtId="0" fontId="45" fillId="0" borderId="114" xfId="0" applyFont="1" applyBorder="1" applyAlignment="1">
      <alignment horizontal="center" wrapText="1"/>
    </xf>
    <xf numFmtId="0" fontId="45" fillId="0" borderId="115" xfId="0" applyFont="1" applyBorder="1" applyAlignment="1">
      <alignment horizontal="center" wrapText="1"/>
    </xf>
    <xf numFmtId="0" fontId="46" fillId="0" borderId="115" xfId="0" applyFont="1" applyBorder="1" applyAlignment="1">
      <alignment horizontal="center" wrapText="1"/>
    </xf>
    <xf numFmtId="14" fontId="46" fillId="0" borderId="115" xfId="0" applyNumberFormat="1" applyFont="1" applyBorder="1" applyAlignment="1">
      <alignment horizontal="center" wrapText="1"/>
    </xf>
    <xf numFmtId="3" fontId="46" fillId="0" borderId="115" xfId="0" applyNumberFormat="1" applyFont="1" applyBorder="1" applyAlignment="1">
      <alignment horizontal="center" wrapText="1"/>
    </xf>
    <xf numFmtId="0" fontId="45" fillId="0" borderId="115" xfId="0" applyFont="1" applyBorder="1" applyAlignment="1">
      <alignment horizontal="center" wrapText="1" readingOrder="2"/>
    </xf>
    <xf numFmtId="0" fontId="45" fillId="0" borderId="115" xfId="0" applyFont="1" applyBorder="1" applyAlignment="1">
      <alignment wrapText="1"/>
    </xf>
    <xf numFmtId="0" fontId="46" fillId="0" borderId="115" xfId="0" applyFont="1" applyBorder="1" applyAlignment="1">
      <alignment vertical="top" wrapText="1"/>
    </xf>
    <xf numFmtId="0" fontId="46" fillId="0" borderId="116" xfId="0" applyFont="1" applyBorder="1" applyAlignment="1">
      <alignment vertical="top" wrapText="1"/>
    </xf>
    <xf numFmtId="0" fontId="45" fillId="0" borderId="0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14" fontId="46" fillId="0" borderId="0" xfId="0" applyNumberFormat="1" applyFont="1" applyBorder="1" applyAlignment="1">
      <alignment horizontal="center" wrapText="1"/>
    </xf>
    <xf numFmtId="3" fontId="46" fillId="0" borderId="0" xfId="0" applyNumberFormat="1" applyFont="1" applyBorder="1" applyAlignment="1">
      <alignment horizontal="center" wrapText="1"/>
    </xf>
    <xf numFmtId="0" fontId="45" fillId="0" borderId="0" xfId="0" applyFont="1" applyBorder="1" applyAlignment="1">
      <alignment horizontal="center" wrapText="1" readingOrder="2"/>
    </xf>
    <xf numFmtId="0" fontId="45" fillId="0" borderId="0" xfId="0" applyFont="1" applyBorder="1" applyAlignment="1">
      <alignment wrapText="1"/>
    </xf>
    <xf numFmtId="0" fontId="46" fillId="0" borderId="0" xfId="0" applyFont="1" applyBorder="1" applyAlignment="1">
      <alignment vertical="top" wrapText="1"/>
    </xf>
    <xf numFmtId="0" fontId="25" fillId="0" borderId="0" xfId="0" applyFont="1" applyAlignment="1">
      <alignment horizontal="right" vertical="center"/>
    </xf>
    <xf numFmtId="0" fontId="25" fillId="0" borderId="0" xfId="0" applyFont="1"/>
    <xf numFmtId="0" fontId="45" fillId="0" borderId="0" xfId="0" applyFont="1" applyAlignment="1">
      <alignment horizontal="right" readingOrder="2"/>
    </xf>
    <xf numFmtId="0" fontId="47" fillId="0" borderId="0" xfId="0" applyFont="1" applyAlignment="1">
      <alignment horizontal="center" vertical="center"/>
    </xf>
    <xf numFmtId="0" fontId="44" fillId="0" borderId="0" xfId="0" applyFont="1" applyAlignment="1">
      <alignment wrapText="1"/>
    </xf>
    <xf numFmtId="0" fontId="41" fillId="0" borderId="0" xfId="0" applyFont="1" applyAlignment="1">
      <alignment horizontal="right" readingOrder="2"/>
    </xf>
    <xf numFmtId="0" fontId="41" fillId="0" borderId="0" xfId="0" applyFont="1" applyBorder="1" applyAlignment="1">
      <alignment readingOrder="2"/>
    </xf>
    <xf numFmtId="0" fontId="41" fillId="0" borderId="117" xfId="0" applyFont="1" applyBorder="1" applyAlignment="1">
      <alignment readingOrder="2"/>
    </xf>
    <xf numFmtId="0" fontId="34" fillId="0" borderId="0" xfId="0" applyFont="1"/>
    <xf numFmtId="0" fontId="0" fillId="0" borderId="0" xfId="0" applyFont="1" applyAlignment="1">
      <alignment horizontal="center" vertical="center"/>
    </xf>
    <xf numFmtId="0" fontId="48" fillId="0" borderId="110" xfId="0" applyFont="1" applyBorder="1" applyAlignment="1">
      <alignment horizontal="center" vertical="center" wrapText="1" readingOrder="2"/>
    </xf>
    <xf numFmtId="0" fontId="48" fillId="0" borderId="111" xfId="0" applyFont="1" applyBorder="1" applyAlignment="1">
      <alignment horizontal="center" vertical="center" wrapText="1" readingOrder="2"/>
    </xf>
    <xf numFmtId="0" fontId="49" fillId="0" borderId="111" xfId="0" applyFont="1" applyBorder="1" applyAlignment="1">
      <alignment horizontal="center" vertical="center" wrapText="1"/>
    </xf>
    <xf numFmtId="14" fontId="49" fillId="0" borderId="111" xfId="0" applyNumberFormat="1" applyFont="1" applyBorder="1" applyAlignment="1">
      <alignment horizontal="center" vertical="center" wrapText="1"/>
    </xf>
    <xf numFmtId="3" fontId="49" fillId="0" borderId="111" xfId="0" applyNumberFormat="1" applyFont="1" applyBorder="1" applyAlignment="1">
      <alignment horizontal="center" vertical="center" wrapText="1"/>
    </xf>
    <xf numFmtId="0" fontId="50" fillId="0" borderId="111" xfId="0" applyFont="1" applyBorder="1" applyAlignment="1">
      <alignment horizontal="center" vertical="center" wrapText="1" readingOrder="2"/>
    </xf>
    <xf numFmtId="0" fontId="49" fillId="0" borderId="111" xfId="0" applyFont="1" applyBorder="1" applyAlignment="1">
      <alignment horizontal="center" vertical="center" wrapText="1" readingOrder="2"/>
    </xf>
    <xf numFmtId="0" fontId="49" fillId="0" borderId="112" xfId="0" applyFont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48" fillId="0" borderId="113" xfId="0" applyFont="1" applyBorder="1" applyAlignment="1">
      <alignment horizontal="center" vertical="center" wrapText="1" readingOrder="2"/>
    </xf>
    <xf numFmtId="0" fontId="48" fillId="0" borderId="29" xfId="0" applyFont="1" applyBorder="1" applyAlignment="1">
      <alignment horizontal="center" vertical="center" wrapText="1" readingOrder="2"/>
    </xf>
    <xf numFmtId="0" fontId="49" fillId="0" borderId="29" xfId="0" applyFont="1" applyBorder="1" applyAlignment="1">
      <alignment horizontal="center" vertical="center" wrapText="1"/>
    </xf>
    <xf numFmtId="14" fontId="49" fillId="0" borderId="29" xfId="0" applyNumberFormat="1" applyFont="1" applyBorder="1" applyAlignment="1">
      <alignment horizontal="center" vertical="center" wrapText="1"/>
    </xf>
    <xf numFmtId="3" fontId="49" fillId="0" borderId="29" xfId="0" applyNumberFormat="1" applyFont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 readingOrder="2"/>
    </xf>
    <xf numFmtId="0" fontId="49" fillId="0" borderId="64" xfId="0" applyFont="1" applyBorder="1" applyAlignment="1">
      <alignment horizontal="center" vertical="center" wrapText="1"/>
    </xf>
    <xf numFmtId="0" fontId="48" fillId="0" borderId="123" xfId="0" applyFont="1" applyBorder="1" applyAlignment="1">
      <alignment horizontal="center" vertical="center" wrapText="1" readingOrder="2"/>
    </xf>
    <xf numFmtId="0" fontId="48" fillId="0" borderId="124" xfId="0" applyFont="1" applyBorder="1" applyAlignment="1">
      <alignment horizontal="center" vertical="center" wrapText="1" readingOrder="2"/>
    </xf>
    <xf numFmtId="0" fontId="49" fillId="0" borderId="124" xfId="0" applyFont="1" applyBorder="1" applyAlignment="1">
      <alignment horizontal="center" vertical="center" wrapText="1"/>
    </xf>
    <xf numFmtId="14" fontId="49" fillId="0" borderId="124" xfId="0" applyNumberFormat="1" applyFont="1" applyBorder="1" applyAlignment="1">
      <alignment horizontal="center" vertical="center" wrapText="1"/>
    </xf>
    <xf numFmtId="3" fontId="49" fillId="0" borderId="124" xfId="0" applyNumberFormat="1" applyFont="1" applyBorder="1" applyAlignment="1">
      <alignment horizontal="center" vertical="center" wrapText="1"/>
    </xf>
    <xf numFmtId="0" fontId="50" fillId="0" borderId="124" xfId="0" applyFont="1" applyBorder="1" applyAlignment="1">
      <alignment horizontal="center" vertical="center" wrapText="1" readingOrder="2"/>
    </xf>
    <xf numFmtId="0" fontId="49" fillId="0" borderId="124" xfId="0" applyFont="1" applyBorder="1" applyAlignment="1">
      <alignment horizontal="center" vertical="center" wrapText="1" readingOrder="2"/>
    </xf>
    <xf numFmtId="0" fontId="49" fillId="0" borderId="125" xfId="0" applyFont="1" applyBorder="1" applyAlignment="1">
      <alignment horizontal="center" vertical="center" wrapText="1"/>
    </xf>
    <xf numFmtId="0" fontId="48" fillId="0" borderId="114" xfId="0" applyFont="1" applyBorder="1" applyAlignment="1">
      <alignment horizontal="center" vertical="center" wrapText="1" readingOrder="2"/>
    </xf>
    <xf numFmtId="0" fontId="48" fillId="0" borderId="115" xfId="0" applyFont="1" applyBorder="1" applyAlignment="1">
      <alignment horizontal="center" vertical="center" wrapText="1" readingOrder="2"/>
    </xf>
    <xf numFmtId="0" fontId="49" fillId="0" borderId="115" xfId="0" applyFont="1" applyBorder="1" applyAlignment="1">
      <alignment horizontal="center" vertical="center" wrapText="1"/>
    </xf>
    <xf numFmtId="14" fontId="49" fillId="0" borderId="115" xfId="0" applyNumberFormat="1" applyFont="1" applyBorder="1" applyAlignment="1">
      <alignment horizontal="center" vertical="center" wrapText="1"/>
    </xf>
    <xf numFmtId="3" fontId="49" fillId="0" borderId="115" xfId="0" applyNumberFormat="1" applyFont="1" applyBorder="1" applyAlignment="1">
      <alignment horizontal="center" vertical="center" wrapText="1"/>
    </xf>
    <xf numFmtId="0" fontId="50" fillId="0" borderId="115" xfId="0" applyFont="1" applyBorder="1" applyAlignment="1">
      <alignment horizontal="center" vertical="center" wrapText="1" readingOrder="2"/>
    </xf>
    <xf numFmtId="0" fontId="49" fillId="0" borderId="115" xfId="0" applyFont="1" applyBorder="1" applyAlignment="1">
      <alignment horizontal="center" vertical="center" wrapText="1" readingOrder="2"/>
    </xf>
    <xf numFmtId="0" fontId="49" fillId="0" borderId="116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 readingOrder="2"/>
    </xf>
    <xf numFmtId="0" fontId="49" fillId="0" borderId="0" xfId="0" applyFont="1" applyBorder="1" applyAlignment="1">
      <alignment horizontal="center" vertical="center" wrapText="1"/>
    </xf>
    <xf numFmtId="14" fontId="49" fillId="0" borderId="0" xfId="0" applyNumberFormat="1" applyFont="1" applyBorder="1" applyAlignment="1">
      <alignment horizontal="center" vertical="center" wrapText="1"/>
    </xf>
    <xf numFmtId="3" fontId="49" fillId="0" borderId="0" xfId="0" applyNumberFormat="1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 readingOrder="2"/>
    </xf>
    <xf numFmtId="0" fontId="49" fillId="0" borderId="0" xfId="0" applyFont="1" applyBorder="1" applyAlignment="1">
      <alignment horizontal="center" vertical="center" wrapText="1" readingOrder="2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horizontal="center" vertical="center"/>
    </xf>
    <xf numFmtId="0" fontId="51" fillId="0" borderId="0" xfId="0" applyFont="1" applyAlignment="1">
      <alignment horizontal="right" readingOrder="2"/>
    </xf>
    <xf numFmtId="0" fontId="52" fillId="0" borderId="0" xfId="0" applyFont="1" applyAlignment="1">
      <alignment wrapText="1"/>
    </xf>
    <xf numFmtId="0" fontId="44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0" fillId="0" borderId="110" xfId="0" applyFont="1" applyBorder="1" applyAlignment="1">
      <alignment vertical="center"/>
    </xf>
    <xf numFmtId="0" fontId="53" fillId="0" borderId="126" xfId="0" applyFont="1" applyBorder="1" applyAlignment="1">
      <alignment horizontal="center" vertical="center" wrapText="1" readingOrder="2"/>
    </xf>
    <xf numFmtId="0" fontId="53" fillId="0" borderId="111" xfId="0" applyFont="1" applyBorder="1" applyAlignment="1">
      <alignment horizontal="center" vertical="center" wrapText="1"/>
    </xf>
    <xf numFmtId="0" fontId="54" fillId="0" borderId="111" xfId="0" applyFont="1" applyBorder="1" applyAlignment="1">
      <alignment horizontal="center" vertical="center" wrapText="1"/>
    </xf>
    <xf numFmtId="0" fontId="54" fillId="0" borderId="111" xfId="0" applyNumberFormat="1" applyFont="1" applyBorder="1" applyAlignment="1">
      <alignment horizontal="center" vertical="center" wrapText="1"/>
    </xf>
    <xf numFmtId="3" fontId="54" fillId="0" borderId="111" xfId="0" applyNumberFormat="1" applyFont="1" applyBorder="1" applyAlignment="1">
      <alignment horizontal="center" vertical="center" wrapText="1"/>
    </xf>
    <xf numFmtId="0" fontId="53" fillId="0" borderId="111" xfId="0" applyFont="1" applyBorder="1" applyAlignment="1">
      <alignment horizontal="center" vertical="center" wrapText="1" readingOrder="2"/>
    </xf>
    <xf numFmtId="0" fontId="54" fillId="0" borderId="111" xfId="0" applyFont="1" applyBorder="1" applyAlignment="1">
      <alignment horizontal="center" vertical="center" wrapText="1" readingOrder="2"/>
    </xf>
    <xf numFmtId="0" fontId="54" fillId="0" borderId="112" xfId="0" applyFont="1" applyBorder="1" applyAlignment="1">
      <alignment horizontal="center" vertical="center" wrapText="1" readingOrder="2"/>
    </xf>
    <xf numFmtId="0" fontId="0" fillId="0" borderId="113" xfId="0" applyFont="1" applyBorder="1"/>
    <xf numFmtId="0" fontId="45" fillId="0" borderId="126" xfId="0" applyFont="1" applyBorder="1" applyAlignment="1">
      <alignment horizontal="center" wrapText="1" readingOrder="2"/>
    </xf>
    <xf numFmtId="0" fontId="45" fillId="0" borderId="63" xfId="0" applyFont="1" applyBorder="1" applyAlignment="1">
      <alignment horizontal="center" wrapText="1"/>
    </xf>
    <xf numFmtId="0" fontId="0" fillId="0" borderId="114" xfId="0" applyFont="1" applyBorder="1"/>
    <xf numFmtId="0" fontId="45" fillId="0" borderId="127" xfId="0" applyFont="1" applyBorder="1" applyAlignment="1">
      <alignment horizontal="center" wrapText="1"/>
    </xf>
    <xf numFmtId="0" fontId="0" fillId="0" borderId="0" xfId="0" applyFont="1" applyBorder="1"/>
    <xf numFmtId="0" fontId="53" fillId="0" borderId="0" xfId="0" applyFont="1" applyAlignment="1">
      <alignment horizontal="right" readingOrder="2"/>
    </xf>
    <xf numFmtId="0" fontId="20" fillId="0" borderId="0" xfId="0" applyFont="1" applyAlignment="1">
      <alignment horizontal="center" vertical="center"/>
    </xf>
    <xf numFmtId="0" fontId="45" fillId="0" borderId="103" xfId="0" applyFont="1" applyBorder="1" applyAlignment="1">
      <alignment horizontal="center" vertical="center" readingOrder="2"/>
    </xf>
    <xf numFmtId="0" fontId="55" fillId="0" borderId="128" xfId="0" applyFont="1" applyBorder="1" applyAlignment="1">
      <alignment horizontal="center" vertical="center" wrapText="1" readingOrder="2"/>
    </xf>
    <xf numFmtId="0" fontId="55" fillId="0" borderId="129" xfId="0" applyFont="1" applyBorder="1" applyAlignment="1">
      <alignment horizontal="center" vertical="center" wrapText="1" readingOrder="2"/>
    </xf>
    <xf numFmtId="0" fontId="46" fillId="0" borderId="129" xfId="0" applyFont="1" applyBorder="1" applyAlignment="1">
      <alignment horizontal="center" vertical="center" wrapText="1"/>
    </xf>
    <xf numFmtId="14" fontId="46" fillId="0" borderId="129" xfId="0" applyNumberFormat="1" applyFont="1" applyBorder="1" applyAlignment="1">
      <alignment horizontal="center" vertical="center" wrapText="1"/>
    </xf>
    <xf numFmtId="3" fontId="46" fillId="0" borderId="129" xfId="0" applyNumberFormat="1" applyFont="1" applyBorder="1" applyAlignment="1">
      <alignment horizontal="center" vertical="center" wrapText="1"/>
    </xf>
    <xf numFmtId="0" fontId="45" fillId="0" borderId="129" xfId="0" applyFont="1" applyBorder="1" applyAlignment="1">
      <alignment horizontal="center" vertical="center" wrapText="1" readingOrder="2"/>
    </xf>
    <xf numFmtId="0" fontId="46" fillId="0" borderId="129" xfId="0" applyFont="1" applyBorder="1" applyAlignment="1">
      <alignment horizontal="center" vertical="center" wrapText="1" readingOrder="2"/>
    </xf>
    <xf numFmtId="0" fontId="46" fillId="0" borderId="130" xfId="0" applyFont="1" applyBorder="1" applyAlignment="1">
      <alignment horizontal="center" vertical="center" wrapText="1"/>
    </xf>
    <xf numFmtId="0" fontId="55" fillId="0" borderId="123" xfId="0" applyFont="1" applyBorder="1" applyAlignment="1">
      <alignment horizontal="center" vertical="center" wrapText="1" readingOrder="2"/>
    </xf>
    <xf numFmtId="0" fontId="55" fillId="0" borderId="124" xfId="0" applyFont="1" applyBorder="1" applyAlignment="1">
      <alignment horizontal="center" vertical="center" wrapText="1" readingOrder="2"/>
    </xf>
    <xf numFmtId="0" fontId="46" fillId="0" borderId="124" xfId="0" applyFont="1" applyBorder="1" applyAlignment="1">
      <alignment horizontal="center" vertical="center" wrapText="1"/>
    </xf>
    <xf numFmtId="14" fontId="46" fillId="0" borderId="124" xfId="0" applyNumberFormat="1" applyFont="1" applyBorder="1" applyAlignment="1">
      <alignment horizontal="center" vertical="center" wrapText="1"/>
    </xf>
    <xf numFmtId="3" fontId="46" fillId="0" borderId="124" xfId="0" applyNumberFormat="1" applyFont="1" applyBorder="1" applyAlignment="1">
      <alignment horizontal="center" vertical="center" wrapText="1"/>
    </xf>
    <xf numFmtId="0" fontId="45" fillId="0" borderId="124" xfId="0" applyFont="1" applyBorder="1" applyAlignment="1">
      <alignment horizontal="center" vertical="center" wrapText="1" readingOrder="2"/>
    </xf>
    <xf numFmtId="0" fontId="46" fillId="0" borderId="124" xfId="0" applyFont="1" applyBorder="1" applyAlignment="1">
      <alignment horizontal="center" vertical="center" wrapText="1" readingOrder="2"/>
    </xf>
    <xf numFmtId="0" fontId="46" fillId="0" borderId="125" xfId="0" applyFont="1" applyBorder="1" applyAlignment="1">
      <alignment horizontal="center" vertical="center" wrapText="1"/>
    </xf>
    <xf numFmtId="0" fontId="55" fillId="0" borderId="114" xfId="0" applyFont="1" applyBorder="1" applyAlignment="1">
      <alignment horizontal="center" vertical="center" wrapText="1" readingOrder="2"/>
    </xf>
    <xf numFmtId="0" fontId="55" fillId="0" borderId="115" xfId="0" applyFont="1" applyBorder="1" applyAlignment="1">
      <alignment horizontal="center" vertical="center" wrapText="1" readingOrder="2"/>
    </xf>
    <xf numFmtId="0" fontId="46" fillId="0" borderId="115" xfId="0" applyFont="1" applyBorder="1" applyAlignment="1">
      <alignment horizontal="center" vertical="center" wrapText="1"/>
    </xf>
    <xf numFmtId="14" fontId="46" fillId="0" borderId="115" xfId="0" applyNumberFormat="1" applyFont="1" applyBorder="1" applyAlignment="1">
      <alignment horizontal="center" vertical="center" wrapText="1"/>
    </xf>
    <xf numFmtId="3" fontId="46" fillId="0" borderId="115" xfId="0" applyNumberFormat="1" applyFont="1" applyBorder="1" applyAlignment="1">
      <alignment horizontal="center" vertical="center" wrapText="1"/>
    </xf>
    <xf numFmtId="0" fontId="45" fillId="0" borderId="115" xfId="0" applyFont="1" applyBorder="1" applyAlignment="1">
      <alignment horizontal="center" vertical="center" wrapText="1" readingOrder="2"/>
    </xf>
    <xf numFmtId="0" fontId="46" fillId="0" borderId="115" xfId="0" applyFont="1" applyBorder="1" applyAlignment="1">
      <alignment horizontal="center" vertical="center" wrapText="1" readingOrder="2"/>
    </xf>
    <xf numFmtId="0" fontId="46" fillId="0" borderId="116" xfId="0" applyFont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0" fillId="0" borderId="0" xfId="0" applyAlignment="1">
      <alignment wrapText="1"/>
    </xf>
    <xf numFmtId="0" fontId="28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/>
    </xf>
    <xf numFmtId="0" fontId="1" fillId="0" borderId="21" xfId="0" applyFont="1" applyBorder="1" applyAlignment="1"/>
    <xf numFmtId="0" fontId="32" fillId="0" borderId="0" xfId="0" applyFont="1" applyAlignment="1">
      <alignment wrapText="1"/>
    </xf>
    <xf numFmtId="0" fontId="58" fillId="0" borderId="0" xfId="0" applyFont="1" applyAlignment="1">
      <alignment vertical="center"/>
    </xf>
    <xf numFmtId="0" fontId="57" fillId="0" borderId="5" xfId="0" applyFont="1" applyBorder="1" applyAlignment="1">
      <alignment horizontal="center" vertical="center"/>
    </xf>
    <xf numFmtId="0" fontId="57" fillId="0" borderId="5" xfId="0" applyFont="1" applyBorder="1" applyAlignment="1">
      <alignment horizontal="center" vertical="center" wrapText="1"/>
    </xf>
    <xf numFmtId="0" fontId="59" fillId="0" borderId="5" xfId="0" applyFont="1" applyBorder="1"/>
    <xf numFmtId="0" fontId="59" fillId="0" borderId="5" xfId="0" applyFont="1" applyBorder="1" applyAlignment="1">
      <alignment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47" fillId="0" borderId="0" xfId="0" applyFont="1"/>
    <xf numFmtId="0" fontId="3" fillId="0" borderId="0" xfId="0" applyFont="1" applyAlignment="1">
      <alignment horizontal="left"/>
    </xf>
    <xf numFmtId="0" fontId="5" fillId="0" borderId="3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 readingOrder="2"/>
    </xf>
    <xf numFmtId="0" fontId="5" fillId="0" borderId="75" xfId="0" applyFont="1" applyFill="1" applyBorder="1" applyAlignment="1">
      <alignment horizontal="center" vertical="center" wrapText="1" readingOrder="2"/>
    </xf>
    <xf numFmtId="0" fontId="5" fillId="0" borderId="48" xfId="0" applyFont="1" applyFill="1" applyBorder="1" applyAlignment="1">
      <alignment horizontal="center" vertical="center" wrapText="1" readingOrder="2"/>
    </xf>
    <xf numFmtId="0" fontId="5" fillId="0" borderId="56" xfId="0" applyFont="1" applyFill="1" applyBorder="1" applyAlignment="1">
      <alignment horizontal="center" vertical="center" wrapText="1" readingOrder="2"/>
    </xf>
    <xf numFmtId="0" fontId="5" fillId="0" borderId="47" xfId="0" applyFont="1" applyFill="1" applyBorder="1" applyAlignment="1">
      <alignment horizontal="center" vertical="center" wrapText="1" readingOrder="2"/>
    </xf>
    <xf numFmtId="0" fontId="5" fillId="0" borderId="131" xfId="0" applyFont="1" applyFill="1" applyBorder="1" applyAlignment="1">
      <alignment horizontal="center" vertical="center" wrapText="1" readingOrder="2"/>
    </xf>
    <xf numFmtId="0" fontId="5" fillId="0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0" borderId="90" xfId="0" applyFont="1" applyFill="1" applyBorder="1" applyAlignment="1">
      <alignment horizontal="center" vertical="center"/>
    </xf>
    <xf numFmtId="0" fontId="7" fillId="0" borderId="81" xfId="0" applyFont="1" applyFill="1" applyBorder="1" applyAlignment="1">
      <alignment horizontal="center" vertical="center" readingOrder="2"/>
    </xf>
    <xf numFmtId="0" fontId="7" fillId="0" borderId="132" xfId="0" applyFont="1" applyFill="1" applyBorder="1" applyAlignment="1">
      <alignment horizontal="center" vertical="center" readingOrder="2"/>
    </xf>
    <xf numFmtId="0" fontId="7" fillId="0" borderId="77" xfId="0" applyFont="1" applyFill="1" applyBorder="1" applyAlignment="1">
      <alignment horizontal="center" vertical="center" readingOrder="2"/>
    </xf>
    <xf numFmtId="0" fontId="7" fillId="0" borderId="80" xfId="0" applyFont="1" applyFill="1" applyBorder="1" applyAlignment="1">
      <alignment horizontal="center" vertical="center" readingOrder="2"/>
    </xf>
    <xf numFmtId="0" fontId="9" fillId="0" borderId="132" xfId="0" applyFont="1" applyFill="1" applyBorder="1" applyAlignment="1">
      <alignment readingOrder="2"/>
    </xf>
    <xf numFmtId="0" fontId="9" fillId="0" borderId="77" xfId="0" applyFont="1" applyFill="1" applyBorder="1" applyAlignment="1">
      <alignment readingOrder="2"/>
    </xf>
    <xf numFmtId="0" fontId="9" fillId="0" borderId="133" xfId="0" applyFont="1" applyFill="1" applyBorder="1" applyAlignment="1">
      <alignment readingOrder="2"/>
    </xf>
    <xf numFmtId="0" fontId="9" fillId="0" borderId="39" xfId="0" applyFont="1" applyFill="1" applyBorder="1"/>
    <xf numFmtId="0" fontId="0" fillId="0" borderId="0" xfId="0" applyFont="1" applyFill="1"/>
    <xf numFmtId="0" fontId="5" fillId="0" borderId="99" xfId="0" applyFont="1" applyFill="1" applyBorder="1" applyAlignment="1">
      <alignment horizontal="center" vertical="center"/>
    </xf>
    <xf numFmtId="0" fontId="7" fillId="0" borderId="88" xfId="0" applyFont="1" applyFill="1" applyBorder="1" applyAlignment="1">
      <alignment horizontal="center" vertical="center" readingOrder="2"/>
    </xf>
    <xf numFmtId="0" fontId="7" fillId="0" borderId="96" xfId="0" applyFont="1" applyFill="1" applyBorder="1" applyAlignment="1">
      <alignment horizontal="center" vertical="center" readingOrder="2"/>
    </xf>
    <xf numFmtId="0" fontId="7" fillId="0" borderId="84" xfId="0" applyFont="1" applyFill="1" applyBorder="1" applyAlignment="1">
      <alignment horizontal="center" vertical="center" readingOrder="2"/>
    </xf>
    <xf numFmtId="0" fontId="7" fillId="0" borderId="87" xfId="0" applyFont="1" applyFill="1" applyBorder="1" applyAlignment="1">
      <alignment horizontal="center" vertical="center" readingOrder="2"/>
    </xf>
    <xf numFmtId="0" fontId="7" fillId="0" borderId="134" xfId="0" applyFont="1" applyFill="1" applyBorder="1" applyAlignment="1">
      <alignment horizontal="center" vertical="center" readingOrder="2"/>
    </xf>
    <xf numFmtId="0" fontId="7" fillId="0" borderId="135" xfId="0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readingOrder="2"/>
    </xf>
    <xf numFmtId="0" fontId="9" fillId="0" borderId="84" xfId="0" applyFont="1" applyFill="1" applyBorder="1" applyAlignment="1">
      <alignment readingOrder="2"/>
    </xf>
    <xf numFmtId="0" fontId="9" fillId="0" borderId="134" xfId="0" applyFont="1" applyFill="1" applyBorder="1" applyAlignment="1">
      <alignment readingOrder="2"/>
    </xf>
    <xf numFmtId="0" fontId="9" fillId="0" borderId="135" xfId="0" applyFont="1" applyFill="1" applyBorder="1"/>
    <xf numFmtId="0" fontId="7" fillId="0" borderId="88" xfId="0" applyFont="1" applyFill="1" applyBorder="1" applyAlignment="1">
      <alignment vertical="center" readingOrder="2"/>
    </xf>
    <xf numFmtId="0" fontId="7" fillId="0" borderId="96" xfId="0" applyFont="1" applyFill="1" applyBorder="1" applyAlignment="1">
      <alignment vertical="center" readingOrder="2"/>
    </xf>
    <xf numFmtId="0" fontId="7" fillId="0" borderId="84" xfId="0" applyFont="1" applyFill="1" applyBorder="1" applyAlignment="1">
      <alignment vertical="center" readingOrder="2"/>
    </xf>
    <xf numFmtId="0" fontId="7" fillId="0" borderId="87" xfId="0" applyFont="1" applyFill="1" applyBorder="1" applyAlignment="1">
      <alignment vertical="center" readingOrder="2"/>
    </xf>
    <xf numFmtId="0" fontId="7" fillId="0" borderId="134" xfId="0" applyFont="1" applyFill="1" applyBorder="1" applyAlignment="1">
      <alignment vertical="center" readingOrder="2"/>
    </xf>
    <xf numFmtId="0" fontId="7" fillId="0" borderId="135" xfId="0" applyFont="1" applyFill="1" applyBorder="1" applyAlignment="1">
      <alignment vertical="center"/>
    </xf>
    <xf numFmtId="0" fontId="5" fillId="0" borderId="92" xfId="0" applyFont="1" applyFill="1" applyBorder="1"/>
    <xf numFmtId="0" fontId="7" fillId="0" borderId="136" xfId="0" applyFont="1" applyFill="1" applyBorder="1"/>
    <xf numFmtId="0" fontId="7" fillId="0" borderId="137" xfId="0" applyFont="1" applyFill="1" applyBorder="1"/>
    <xf numFmtId="0" fontId="7" fillId="0" borderId="138" xfId="0" applyFont="1" applyFill="1" applyBorder="1"/>
    <xf numFmtId="0" fontId="7" fillId="0" borderId="138" xfId="0" applyFont="1" applyFill="1" applyBorder="1" applyAlignment="1">
      <alignment horizontal="center" vertical="center"/>
    </xf>
    <xf numFmtId="0" fontId="7" fillId="0" borderId="139" xfId="0" applyFont="1" applyFill="1" applyBorder="1" applyAlignment="1">
      <alignment horizontal="center" vertical="center"/>
    </xf>
    <xf numFmtId="0" fontId="7" fillId="0" borderId="137" xfId="0" applyFont="1" applyFill="1" applyBorder="1" applyAlignment="1">
      <alignment horizontal="center" vertical="center"/>
    </xf>
    <xf numFmtId="0" fontId="7" fillId="0" borderId="140" xfId="0" applyFont="1" applyFill="1" applyBorder="1" applyAlignment="1">
      <alignment horizontal="center" vertical="center"/>
    </xf>
    <xf numFmtId="0" fontId="7" fillId="0" borderId="141" xfId="0" applyFont="1" applyFill="1" applyBorder="1" applyAlignment="1">
      <alignment horizontal="center" vertical="center"/>
    </xf>
    <xf numFmtId="0" fontId="5" fillId="0" borderId="0" xfId="0" applyFont="1" applyAlignment="1">
      <alignment horizontal="right" readingOrder="2"/>
    </xf>
    <xf numFmtId="0" fontId="61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21" xfId="0" applyFont="1" applyBorder="1" applyAlignment="1">
      <alignment vertical="center"/>
    </xf>
    <xf numFmtId="0" fontId="3" fillId="0" borderId="0" xfId="0" applyFont="1" applyBorder="1" applyAlignment="1">
      <alignment horizontal="right" vertical="center" indent="3"/>
    </xf>
    <xf numFmtId="0" fontId="3" fillId="0" borderId="0" xfId="0" applyFont="1" applyBorder="1" applyAlignment="1">
      <alignment horizontal="center" vertical="center"/>
    </xf>
    <xf numFmtId="0" fontId="65" fillId="0" borderId="21" xfId="0" applyFont="1" applyBorder="1" applyAlignment="1">
      <alignment horizontal="left" vertical="center" readingOrder="2"/>
    </xf>
    <xf numFmtId="0" fontId="65" fillId="0" borderId="0" xfId="0" applyFont="1" applyBorder="1" applyAlignment="1">
      <alignment horizontal="left" vertical="center" readingOrder="2"/>
    </xf>
    <xf numFmtId="0" fontId="64" fillId="0" borderId="0" xfId="0" applyFont="1" applyBorder="1" applyAlignment="1">
      <alignment horizontal="right" vertical="center" readingOrder="2"/>
    </xf>
    <xf numFmtId="0" fontId="2" fillId="0" borderId="0" xfId="0" applyFont="1" applyBorder="1"/>
    <xf numFmtId="0" fontId="3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2" fillId="0" borderId="5" xfId="0" applyFont="1" applyBorder="1"/>
    <xf numFmtId="0" fontId="28" fillId="0" borderId="5" xfId="0" applyFont="1" applyFill="1" applyBorder="1" applyAlignment="1">
      <alignment vertical="center"/>
    </xf>
    <xf numFmtId="0" fontId="28" fillId="0" borderId="5" xfId="0" applyFont="1" applyFill="1" applyBorder="1" applyAlignment="1">
      <alignment horizontal="right" vertical="center" indent="1"/>
    </xf>
    <xf numFmtId="16" fontId="28" fillId="0" borderId="5" xfId="0" applyNumberFormat="1" applyFont="1" applyFill="1" applyBorder="1" applyAlignment="1">
      <alignment horizontal="right" vertical="center" indent="1"/>
    </xf>
    <xf numFmtId="0" fontId="32" fillId="7" borderId="1" xfId="0" applyFont="1" applyFill="1" applyBorder="1" applyAlignment="1"/>
    <xf numFmtId="0" fontId="32" fillId="0" borderId="0" xfId="0" applyFont="1" applyBorder="1"/>
    <xf numFmtId="0" fontId="28" fillId="0" borderId="5" xfId="0" applyFont="1" applyFill="1" applyBorder="1" applyAlignment="1">
      <alignment horizontal="left" vertical="center"/>
    </xf>
    <xf numFmtId="0" fontId="32" fillId="7" borderId="6" xfId="0" applyFont="1" applyFill="1" applyBorder="1" applyAlignment="1"/>
    <xf numFmtId="0" fontId="28" fillId="0" borderId="5" xfId="0" applyFont="1" applyFill="1" applyBorder="1" applyAlignment="1">
      <alignment horizontal="right" vertical="center"/>
    </xf>
    <xf numFmtId="3" fontId="28" fillId="2" borderId="5" xfId="0" applyNumberFormat="1" applyFont="1" applyFill="1" applyBorder="1" applyAlignment="1">
      <alignment horizontal="center" vertical="center" readingOrder="2"/>
    </xf>
    <xf numFmtId="3" fontId="28" fillId="7" borderId="5" xfId="0" applyNumberFormat="1" applyFont="1" applyFill="1" applyBorder="1" applyAlignment="1">
      <alignment horizontal="center" vertical="center" readingOrder="2"/>
    </xf>
    <xf numFmtId="0" fontId="32" fillId="7" borderId="5" xfId="0" applyFont="1" applyFill="1" applyBorder="1"/>
    <xf numFmtId="0" fontId="32" fillId="7" borderId="4" xfId="0" applyFont="1" applyFill="1" applyBorder="1" applyAlignment="1"/>
    <xf numFmtId="3" fontId="28" fillId="0" borderId="1" xfId="0" applyNumberFormat="1" applyFont="1" applyFill="1" applyBorder="1" applyAlignment="1">
      <alignment vertical="center" readingOrder="2"/>
    </xf>
    <xf numFmtId="3" fontId="32" fillId="2" borderId="5" xfId="0" applyNumberFormat="1" applyFont="1" applyFill="1" applyBorder="1" applyAlignment="1">
      <alignment horizontal="center" vertical="center" readingOrder="2"/>
    </xf>
    <xf numFmtId="3" fontId="32" fillId="7" borderId="1" xfId="0" applyNumberFormat="1" applyFont="1" applyFill="1" applyBorder="1" applyAlignment="1">
      <alignment horizontal="center" vertical="center" readingOrder="2"/>
    </xf>
    <xf numFmtId="0" fontId="67" fillId="0" borderId="0" xfId="0" applyFont="1"/>
    <xf numFmtId="0" fontId="28" fillId="0" borderId="0" xfId="0" applyFont="1" applyBorder="1" applyAlignment="1">
      <alignment horizontal="right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9" fontId="32" fillId="0" borderId="0" xfId="0" applyNumberFormat="1" applyFont="1"/>
    <xf numFmtId="167" fontId="32" fillId="0" borderId="0" xfId="1" applyNumberFormat="1" applyFont="1"/>
    <xf numFmtId="0" fontId="5" fillId="0" borderId="5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justify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justify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7" xfId="0" applyFont="1" applyBorder="1" applyAlignment="1" applyProtection="1">
      <alignment readingOrder="2"/>
      <protection locked="0"/>
    </xf>
    <xf numFmtId="0" fontId="6" fillId="0" borderId="7" xfId="0" applyFont="1" applyBorder="1" applyAlignment="1" applyProtection="1">
      <alignment readingOrder="2"/>
      <protection locked="0"/>
    </xf>
    <xf numFmtId="0" fontId="6" fillId="0" borderId="11" xfId="0" applyFont="1" applyBorder="1" applyAlignment="1" applyProtection="1">
      <alignment wrapText="1" readingOrder="2"/>
      <protection locked="0"/>
    </xf>
    <xf numFmtId="0" fontId="6" fillId="0" borderId="7" xfId="0" applyFont="1" applyBorder="1" applyAlignment="1" applyProtection="1">
      <alignment wrapText="1" readingOrder="2"/>
      <protection locked="0"/>
    </xf>
    <xf numFmtId="0" fontId="6" fillId="0" borderId="7" xfId="0" applyFont="1" applyBorder="1" applyAlignment="1" applyProtection="1">
      <protection locked="0"/>
    </xf>
    <xf numFmtId="0" fontId="9" fillId="0" borderId="7" xfId="0" applyFont="1" applyBorder="1" applyAlignment="1" applyProtection="1">
      <protection locked="0"/>
    </xf>
    <xf numFmtId="0" fontId="6" fillId="0" borderId="7" xfId="0" applyFont="1" applyBorder="1" applyAlignment="1" applyProtection="1">
      <alignment wrapText="1"/>
      <protection locked="0"/>
    </xf>
    <xf numFmtId="0" fontId="9" fillId="0" borderId="9" xfId="0" applyFont="1" applyBorder="1" applyAlignment="1" applyProtection="1">
      <alignment readingOrder="2"/>
      <protection locked="0"/>
    </xf>
    <xf numFmtId="0" fontId="9" fillId="0" borderId="10" xfId="0" applyFont="1" applyBorder="1" applyAlignment="1" applyProtection="1">
      <alignment readingOrder="2"/>
      <protection locked="0"/>
    </xf>
    <xf numFmtId="0" fontId="9" fillId="0" borderId="11" xfId="0" applyFont="1" applyBorder="1" applyAlignment="1" applyProtection="1">
      <protection locked="0"/>
    </xf>
    <xf numFmtId="0" fontId="6" fillId="0" borderId="12" xfId="0" applyFont="1" applyBorder="1" applyAlignment="1" applyProtection="1">
      <alignment vertical="center" shrinkToFit="1" readingOrder="2"/>
      <protection locked="0"/>
    </xf>
    <xf numFmtId="0" fontId="6" fillId="0" borderId="13" xfId="0" applyFont="1" applyBorder="1" applyAlignment="1" applyProtection="1">
      <alignment vertical="center" shrinkToFit="1" readingOrder="2"/>
      <protection locked="0"/>
    </xf>
    <xf numFmtId="0" fontId="9" fillId="0" borderId="9" xfId="0" applyFont="1" applyBorder="1" applyAlignment="1" applyProtection="1">
      <alignment vertical="center" shrinkToFit="1" readingOrder="2"/>
      <protection locked="0"/>
    </xf>
    <xf numFmtId="0" fontId="9" fillId="0" borderId="10" xfId="0" applyFont="1" applyBorder="1" applyAlignment="1" applyProtection="1">
      <alignment vertical="center" shrinkToFit="1" readingOrder="2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right"/>
      <protection locked="0"/>
    </xf>
    <xf numFmtId="0" fontId="9" fillId="0" borderId="7" xfId="0" applyFont="1" applyFill="1" applyBorder="1" applyAlignment="1" applyProtection="1">
      <alignment horizontal="right"/>
      <protection locked="0"/>
    </xf>
    <xf numFmtId="0" fontId="9" fillId="0" borderId="7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 vertical="justify"/>
    </xf>
    <xf numFmtId="0" fontId="5" fillId="0" borderId="0" xfId="0" applyFont="1" applyAlignment="1" applyProtection="1">
      <alignment horizontal="center" vertical="justify"/>
      <protection locked="0"/>
    </xf>
    <xf numFmtId="0" fontId="26" fillId="5" borderId="37" xfId="0" applyFont="1" applyFill="1" applyBorder="1" applyAlignment="1">
      <alignment horizontal="center" vertical="center" wrapText="1"/>
    </xf>
    <xf numFmtId="0" fontId="26" fillId="5" borderId="3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left"/>
    </xf>
    <xf numFmtId="0" fontId="26" fillId="5" borderId="34" xfId="0" applyFont="1" applyFill="1" applyBorder="1" applyAlignment="1">
      <alignment horizontal="center" vertical="center"/>
    </xf>
    <xf numFmtId="0" fontId="26" fillId="5" borderId="24" xfId="0" applyFont="1" applyFill="1" applyBorder="1" applyAlignment="1">
      <alignment horizontal="center" vertical="center"/>
    </xf>
    <xf numFmtId="0" fontId="26" fillId="5" borderId="35" xfId="0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26" fillId="5" borderId="35" xfId="0" applyFont="1" applyFill="1" applyBorder="1" applyAlignment="1">
      <alignment horizontal="center" vertical="center"/>
    </xf>
    <xf numFmtId="0" fontId="26" fillId="5" borderId="36" xfId="0" applyFont="1" applyFill="1" applyBorder="1" applyAlignment="1">
      <alignment horizontal="center" vertical="center" wrapText="1"/>
    </xf>
    <xf numFmtId="0" fontId="26" fillId="5" borderId="4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 readingOrder="2"/>
    </xf>
    <xf numFmtId="0" fontId="19" fillId="0" borderId="7" xfId="0" applyFont="1" applyBorder="1" applyAlignment="1">
      <alignment vertical="center"/>
    </xf>
    <xf numFmtId="0" fontId="19" fillId="0" borderId="2" xfId="0" applyFont="1" applyBorder="1" applyAlignment="1">
      <alignment horizontal="right" vertical="center" readingOrder="2"/>
    </xf>
    <xf numFmtId="0" fontId="19" fillId="0" borderId="3" xfId="0" applyFont="1" applyBorder="1" applyAlignment="1">
      <alignment horizontal="right" vertical="center" readingOrder="2"/>
    </xf>
    <xf numFmtId="0" fontId="21" fillId="0" borderId="5" xfId="0" applyFont="1" applyBorder="1" applyAlignment="1">
      <alignment horizontal="right" vertical="center" readingOrder="2"/>
    </xf>
    <xf numFmtId="0" fontId="1" fillId="0" borderId="0" xfId="0" applyFont="1" applyAlignment="1">
      <alignment horizontal="center" vertical="justify" wrapText="1"/>
    </xf>
    <xf numFmtId="0" fontId="6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 indent="1" readingOrder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34" fillId="0" borderId="21" xfId="0" applyFont="1" applyBorder="1" applyAlignment="1">
      <alignment horizontal="left"/>
    </xf>
    <xf numFmtId="0" fontId="6" fillId="0" borderId="90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9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4" xfId="0" applyBorder="1" applyAlignment="1">
      <alignment horizontal="right" vertical="center" indent="1" readingOrder="2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5" fillId="0" borderId="90" xfId="0" applyFont="1" applyBorder="1" applyAlignment="1">
      <alignment horizontal="center" vertical="center" wrapText="1"/>
    </xf>
    <xf numFmtId="0" fontId="5" fillId="0" borderId="99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98" xfId="0" applyFont="1" applyBorder="1" applyAlignment="1">
      <alignment horizontal="center" vertical="center" wrapText="1"/>
    </xf>
    <xf numFmtId="0" fontId="5" fillId="0" borderId="100" xfId="0" applyFont="1" applyBorder="1" applyAlignment="1">
      <alignment horizontal="center" vertical="center" wrapText="1"/>
    </xf>
    <xf numFmtId="0" fontId="5" fillId="0" borderId="102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97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101" xfId="0" applyFont="1" applyBorder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45" fillId="0" borderId="106" xfId="0" applyFont="1" applyBorder="1" applyAlignment="1">
      <alignment horizontal="center" vertical="center" wrapText="1" readingOrder="2"/>
    </xf>
    <xf numFmtId="0" fontId="45" fillId="0" borderId="108" xfId="0" applyFont="1" applyBorder="1" applyAlignment="1">
      <alignment horizontal="center" vertical="center" wrapText="1" readingOrder="2"/>
    </xf>
    <xf numFmtId="0" fontId="45" fillId="0" borderId="109" xfId="0" applyFont="1" applyBorder="1" applyAlignment="1">
      <alignment horizontal="center" vertical="center" wrapText="1" readingOrder="2"/>
    </xf>
    <xf numFmtId="0" fontId="45" fillId="0" borderId="107" xfId="0" applyFont="1" applyBorder="1" applyAlignment="1">
      <alignment horizontal="center" vertical="center" wrapText="1" readingOrder="2"/>
    </xf>
    <xf numFmtId="0" fontId="45" fillId="0" borderId="103" xfId="0" applyFont="1" applyBorder="1" applyAlignment="1">
      <alignment horizontal="center" vertical="center" wrapText="1" readingOrder="2"/>
    </xf>
    <xf numFmtId="0" fontId="44" fillId="0" borderId="0" xfId="0" applyFont="1" applyAlignment="1">
      <alignment horizontal="center" vertical="center" wrapText="1"/>
    </xf>
    <xf numFmtId="0" fontId="45" fillId="0" borderId="103" xfId="0" applyFont="1" applyBorder="1" applyAlignment="1">
      <alignment horizontal="center" vertical="center" wrapText="1"/>
    </xf>
    <xf numFmtId="0" fontId="41" fillId="6" borderId="103" xfId="0" applyFont="1" applyFill="1" applyBorder="1" applyAlignment="1">
      <alignment horizontal="center" vertical="center" wrapText="1" readingOrder="2"/>
    </xf>
    <xf numFmtId="0" fontId="41" fillId="6" borderId="104" xfId="0" applyFont="1" applyFill="1" applyBorder="1" applyAlignment="1">
      <alignment horizontal="center" vertical="center" wrapText="1" readingOrder="2"/>
    </xf>
    <xf numFmtId="0" fontId="45" fillId="0" borderId="105" xfId="0" applyFont="1" applyBorder="1" applyAlignment="1">
      <alignment horizontal="center" vertical="center" wrapText="1" readingOrder="2"/>
    </xf>
    <xf numFmtId="0" fontId="42" fillId="0" borderId="0" xfId="0" applyFont="1"/>
    <xf numFmtId="0" fontId="45" fillId="0" borderId="104" xfId="0" applyFont="1" applyBorder="1" applyAlignment="1">
      <alignment horizontal="center" vertical="center" wrapText="1" readingOrder="2"/>
    </xf>
    <xf numFmtId="0" fontId="45" fillId="0" borderId="121" xfId="0" applyFont="1" applyBorder="1" applyAlignment="1">
      <alignment horizontal="center" vertical="center" wrapText="1" readingOrder="2"/>
    </xf>
    <xf numFmtId="0" fontId="45" fillId="0" borderId="122" xfId="0" applyFont="1" applyBorder="1" applyAlignment="1">
      <alignment horizontal="center" vertical="center" wrapText="1" readingOrder="2"/>
    </xf>
    <xf numFmtId="0" fontId="41" fillId="0" borderId="117" xfId="0" applyFont="1" applyBorder="1" applyAlignment="1">
      <alignment horizontal="center" readingOrder="2"/>
    </xf>
    <xf numFmtId="0" fontId="41" fillId="6" borderId="118" xfId="0" applyFont="1" applyFill="1" applyBorder="1" applyAlignment="1">
      <alignment horizontal="center" vertical="center" wrapText="1" readingOrder="2"/>
    </xf>
    <xf numFmtId="0" fontId="41" fillId="6" borderId="119" xfId="0" applyFont="1" applyFill="1" applyBorder="1" applyAlignment="1">
      <alignment horizontal="center" vertical="center" wrapText="1" readingOrder="2"/>
    </xf>
    <xf numFmtId="0" fontId="41" fillId="6" borderId="120" xfId="0" applyFont="1" applyFill="1" applyBorder="1" applyAlignment="1">
      <alignment horizontal="center" vertical="center" wrapText="1" readingOrder="2"/>
    </xf>
    <xf numFmtId="0" fontId="34" fillId="0" borderId="0" xfId="0" applyFont="1"/>
    <xf numFmtId="0" fontId="43" fillId="0" borderId="0" xfId="0" applyFont="1" applyAlignment="1">
      <alignment horizontal="center" readingOrder="2"/>
    </xf>
    <xf numFmtId="0" fontId="45" fillId="0" borderId="103" xfId="0" applyFont="1" applyBorder="1" applyAlignment="1">
      <alignment horizontal="center" vertical="center" readingOrder="2"/>
    </xf>
    <xf numFmtId="0" fontId="56" fillId="0" borderId="0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7" fillId="0" borderId="5" xfId="0" applyFont="1" applyBorder="1" applyAlignment="1">
      <alignment horizontal="center" vertical="center"/>
    </xf>
    <xf numFmtId="0" fontId="57" fillId="0" borderId="2" xfId="0" applyFont="1" applyBorder="1" applyAlignment="1">
      <alignment horizontal="center" vertical="center"/>
    </xf>
    <xf numFmtId="0" fontId="57" fillId="0" borderId="3" xfId="0" applyFont="1" applyBorder="1" applyAlignment="1">
      <alignment horizontal="center" vertical="center"/>
    </xf>
    <xf numFmtId="0" fontId="57" fillId="0" borderId="5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left"/>
    </xf>
    <xf numFmtId="0" fontId="28" fillId="0" borderId="0" xfId="0" applyFont="1" applyAlignment="1">
      <alignment horizontal="right" readingOrder="2"/>
    </xf>
    <xf numFmtId="0" fontId="32" fillId="0" borderId="0" xfId="0" applyFont="1" applyBorder="1" applyAlignment="1">
      <alignment horizontal="right" vertical="center" wrapText="1" readingOrder="2"/>
    </xf>
    <xf numFmtId="0" fontId="28" fillId="0" borderId="0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32" fillId="0" borderId="6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3" fontId="28" fillId="2" borderId="2" xfId="0" applyNumberFormat="1" applyFont="1" applyFill="1" applyBorder="1" applyAlignment="1">
      <alignment horizontal="center" vertical="center" readingOrder="2"/>
    </xf>
    <xf numFmtId="3" fontId="28" fillId="2" borderId="3" xfId="0" applyNumberFormat="1" applyFont="1" applyFill="1" applyBorder="1" applyAlignment="1">
      <alignment horizontal="center" vertical="center" readingOrder="2"/>
    </xf>
    <xf numFmtId="0" fontId="66" fillId="0" borderId="2" xfId="0" applyFont="1" applyBorder="1" applyAlignment="1">
      <alignment horizontal="center" vertical="center" wrapText="1"/>
    </xf>
    <xf numFmtId="0" fontId="66" fillId="0" borderId="20" xfId="0" applyFont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6" fillId="2" borderId="1" xfId="0" applyFont="1" applyFill="1" applyBorder="1" applyAlignment="1">
      <alignment horizontal="center" vertical="center" wrapText="1"/>
    </xf>
    <xf numFmtId="0" fontId="66" fillId="2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3</xdr:row>
      <xdr:rowOff>28575</xdr:rowOff>
    </xdr:from>
    <xdr:to>
      <xdr:col>6</xdr:col>
      <xdr:colOff>542925</xdr:colOff>
      <xdr:row>3</xdr:row>
      <xdr:rowOff>161925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9983657325" y="81915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200025</xdr:colOff>
      <xdr:row>4</xdr:row>
      <xdr:rowOff>95250</xdr:rowOff>
    </xdr:from>
    <xdr:to>
      <xdr:col>6</xdr:col>
      <xdr:colOff>533400</xdr:colOff>
      <xdr:row>4</xdr:row>
      <xdr:rowOff>228600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9983666850" y="108585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238125</xdr:colOff>
      <xdr:row>10</xdr:row>
      <xdr:rowOff>76200</xdr:rowOff>
    </xdr:from>
    <xdr:to>
      <xdr:col>6</xdr:col>
      <xdr:colOff>571500</xdr:colOff>
      <xdr:row>10</xdr:row>
      <xdr:rowOff>209550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9983628750" y="28098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226402</xdr:colOff>
      <xdr:row>12</xdr:row>
      <xdr:rowOff>54952</xdr:rowOff>
    </xdr:from>
    <xdr:to>
      <xdr:col>6</xdr:col>
      <xdr:colOff>559777</xdr:colOff>
      <xdr:row>12</xdr:row>
      <xdr:rowOff>188302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9983640473" y="3379177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228600</xdr:colOff>
      <xdr:row>11</xdr:row>
      <xdr:rowOff>85725</xdr:rowOff>
    </xdr:from>
    <xdr:to>
      <xdr:col>6</xdr:col>
      <xdr:colOff>561975</xdr:colOff>
      <xdr:row>11</xdr:row>
      <xdr:rowOff>219075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9983638275" y="31146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1</xdr:row>
      <xdr:rowOff>76200</xdr:rowOff>
    </xdr:from>
    <xdr:to>
      <xdr:col>12</xdr:col>
      <xdr:colOff>438150</xdr:colOff>
      <xdr:row>1</xdr:row>
      <xdr:rowOff>180975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383727550" y="371475"/>
          <a:ext cx="333375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114300</xdr:colOff>
      <xdr:row>2</xdr:row>
      <xdr:rowOff>38100</xdr:rowOff>
    </xdr:from>
    <xdr:to>
      <xdr:col>12</xdr:col>
      <xdr:colOff>447675</xdr:colOff>
      <xdr:row>2</xdr:row>
      <xdr:rowOff>142875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1383718025" y="628650"/>
          <a:ext cx="333375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133350</xdr:colOff>
      <xdr:row>1</xdr:row>
      <xdr:rowOff>47624</xdr:rowOff>
    </xdr:from>
    <xdr:to>
      <xdr:col>27</xdr:col>
      <xdr:colOff>76199</xdr:colOff>
      <xdr:row>1</xdr:row>
      <xdr:rowOff>190500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11373126226" y="342899"/>
          <a:ext cx="409574" cy="1428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26</xdr:col>
      <xdr:colOff>133350</xdr:colOff>
      <xdr:row>2</xdr:row>
      <xdr:rowOff>28575</xdr:rowOff>
    </xdr:from>
    <xdr:to>
      <xdr:col>27</xdr:col>
      <xdr:colOff>76199</xdr:colOff>
      <xdr:row>2</xdr:row>
      <xdr:rowOff>171451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11373126226" y="619125"/>
          <a:ext cx="409574" cy="1428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238125</xdr:colOff>
      <xdr:row>1</xdr:row>
      <xdr:rowOff>47625</xdr:rowOff>
    </xdr:from>
    <xdr:to>
      <xdr:col>27</xdr:col>
      <xdr:colOff>285750</xdr:colOff>
      <xdr:row>1</xdr:row>
      <xdr:rowOff>161925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372897625" y="342900"/>
          <a:ext cx="49530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26</xdr:col>
      <xdr:colOff>238125</xdr:colOff>
      <xdr:row>2</xdr:row>
      <xdr:rowOff>47625</xdr:rowOff>
    </xdr:from>
    <xdr:to>
      <xdr:col>27</xdr:col>
      <xdr:colOff>285750</xdr:colOff>
      <xdr:row>2</xdr:row>
      <xdr:rowOff>161925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1372897625" y="638175"/>
          <a:ext cx="49530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69851</xdr:colOff>
      <xdr:row>1</xdr:row>
      <xdr:rowOff>92075</xdr:rowOff>
    </xdr:from>
    <xdr:to>
      <xdr:col>21</xdr:col>
      <xdr:colOff>517526</xdr:colOff>
      <xdr:row>1</xdr:row>
      <xdr:rowOff>225425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376409174" y="387350"/>
          <a:ext cx="4476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69850</xdr:colOff>
      <xdr:row>2</xdr:row>
      <xdr:rowOff>19050</xdr:rowOff>
    </xdr:from>
    <xdr:to>
      <xdr:col>21</xdr:col>
      <xdr:colOff>517525</xdr:colOff>
      <xdr:row>2</xdr:row>
      <xdr:rowOff>152400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1376409175" y="609600"/>
          <a:ext cx="4476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152400</xdr:colOff>
      <xdr:row>1</xdr:row>
      <xdr:rowOff>28575</xdr:rowOff>
    </xdr:from>
    <xdr:to>
      <xdr:col>12</xdr:col>
      <xdr:colOff>647700</xdr:colOff>
      <xdr:row>6</xdr:row>
      <xdr:rowOff>0</xdr:rowOff>
    </xdr:to>
    <xdr:grpSp>
      <xdr:nvGrpSpPr>
        <xdr:cNvPr id="2" name="Group 5"/>
        <xdr:cNvGrpSpPr>
          <a:grpSpLocks/>
        </xdr:cNvGrpSpPr>
      </xdr:nvGrpSpPr>
      <xdr:grpSpPr bwMode="auto">
        <a:xfrm>
          <a:off x="11227269900" y="342900"/>
          <a:ext cx="495300" cy="1314450"/>
          <a:chOff x="16002" y="25"/>
          <a:chExt cx="35" cy="114"/>
        </a:xfrm>
      </xdr:grpSpPr>
      <xdr:sp macro="" textlink="">
        <xdr:nvSpPr>
          <xdr:cNvPr id="3" name="Rectangle 1"/>
          <xdr:cNvSpPr>
            <a:spLocks noChangeArrowheads="1"/>
          </xdr:cNvSpPr>
        </xdr:nvSpPr>
        <xdr:spPr bwMode="auto">
          <a:xfrm>
            <a:off x="16002" y="25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Rectangle 2"/>
          <xdr:cNvSpPr>
            <a:spLocks noChangeArrowheads="1"/>
          </xdr:cNvSpPr>
        </xdr:nvSpPr>
        <xdr:spPr bwMode="auto">
          <a:xfrm>
            <a:off x="16002" y="58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Rectangle 3"/>
          <xdr:cNvSpPr>
            <a:spLocks noChangeArrowheads="1"/>
          </xdr:cNvSpPr>
        </xdr:nvSpPr>
        <xdr:spPr bwMode="auto">
          <a:xfrm>
            <a:off x="16002" y="99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4"/>
          <xdr:cNvSpPr>
            <a:spLocks noChangeArrowheads="1"/>
          </xdr:cNvSpPr>
        </xdr:nvSpPr>
        <xdr:spPr bwMode="auto">
          <a:xfrm>
            <a:off x="16002" y="125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561975</xdr:colOff>
      <xdr:row>1</xdr:row>
      <xdr:rowOff>9525</xdr:rowOff>
    </xdr:from>
    <xdr:to>
      <xdr:col>12</xdr:col>
      <xdr:colOff>0</xdr:colOff>
      <xdr:row>4</xdr:row>
      <xdr:rowOff>180975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11227917600" y="323850"/>
          <a:ext cx="123825" cy="1000125"/>
          <a:chOff x="16002" y="25"/>
          <a:chExt cx="35" cy="114"/>
        </a:xfrm>
      </xdr:grpSpPr>
      <xdr:sp macro="" textlink="">
        <xdr:nvSpPr>
          <xdr:cNvPr id="3" name="Rectangle 2"/>
          <xdr:cNvSpPr>
            <a:spLocks noChangeArrowheads="1"/>
          </xdr:cNvSpPr>
        </xdr:nvSpPr>
        <xdr:spPr bwMode="auto">
          <a:xfrm>
            <a:off x="16002" y="25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Rectangle 3"/>
          <xdr:cNvSpPr>
            <a:spLocks noChangeArrowheads="1"/>
          </xdr:cNvSpPr>
        </xdr:nvSpPr>
        <xdr:spPr bwMode="auto">
          <a:xfrm>
            <a:off x="16002" y="58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Rectangle 4"/>
          <xdr:cNvSpPr>
            <a:spLocks noChangeArrowheads="1"/>
          </xdr:cNvSpPr>
        </xdr:nvSpPr>
        <xdr:spPr bwMode="auto">
          <a:xfrm>
            <a:off x="16002" y="99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5"/>
          <xdr:cNvSpPr>
            <a:spLocks noChangeArrowheads="1"/>
          </xdr:cNvSpPr>
        </xdr:nvSpPr>
        <xdr:spPr bwMode="auto">
          <a:xfrm>
            <a:off x="16002" y="125"/>
            <a:ext cx="35" cy="1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238125</xdr:colOff>
      <xdr:row>1</xdr:row>
      <xdr:rowOff>47625</xdr:rowOff>
    </xdr:from>
    <xdr:to>
      <xdr:col>27</xdr:col>
      <xdr:colOff>228600</xdr:colOff>
      <xdr:row>1</xdr:row>
      <xdr:rowOff>180975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39169775" y="342900"/>
          <a:ext cx="4000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26</xdr:col>
      <xdr:colOff>247650</xdr:colOff>
      <xdr:row>2</xdr:row>
      <xdr:rowOff>47625</xdr:rowOff>
    </xdr:from>
    <xdr:to>
      <xdr:col>27</xdr:col>
      <xdr:colOff>238125</xdr:colOff>
      <xdr:row>2</xdr:row>
      <xdr:rowOff>180975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39160250" y="638175"/>
          <a:ext cx="400050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238125</xdr:colOff>
      <xdr:row>1</xdr:row>
      <xdr:rowOff>47625</xdr:rowOff>
    </xdr:from>
    <xdr:to>
      <xdr:col>28</xdr:col>
      <xdr:colOff>228600</xdr:colOff>
      <xdr:row>1</xdr:row>
      <xdr:rowOff>180975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38569700" y="342900"/>
          <a:ext cx="4095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27</xdr:col>
      <xdr:colOff>247650</xdr:colOff>
      <xdr:row>2</xdr:row>
      <xdr:rowOff>47625</xdr:rowOff>
    </xdr:from>
    <xdr:to>
      <xdr:col>28</xdr:col>
      <xdr:colOff>238125</xdr:colOff>
      <xdr:row>2</xdr:row>
      <xdr:rowOff>180975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38560175" y="638175"/>
          <a:ext cx="4095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1</xdr:row>
      <xdr:rowOff>38100</xdr:rowOff>
    </xdr:from>
    <xdr:to>
      <xdr:col>13</xdr:col>
      <xdr:colOff>523875</xdr:colOff>
      <xdr:row>1</xdr:row>
      <xdr:rowOff>180975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148066125" y="266700"/>
          <a:ext cx="3619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161926</xdr:colOff>
      <xdr:row>33</xdr:row>
      <xdr:rowOff>47625</xdr:rowOff>
    </xdr:from>
    <xdr:to>
      <xdr:col>0</xdr:col>
      <xdr:colOff>219075</xdr:colOff>
      <xdr:row>33</xdr:row>
      <xdr:rowOff>95250</xdr:rowOff>
    </xdr:to>
    <xdr:sp macro="" textlink="">
      <xdr:nvSpPr>
        <xdr:cNvPr id="3" name="نجمة مكونة من 7 نقاط 2"/>
        <xdr:cNvSpPr/>
      </xdr:nvSpPr>
      <xdr:spPr>
        <a:xfrm>
          <a:off x="160791525" y="8362950"/>
          <a:ext cx="57149" cy="47625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r" rtl="1"/>
          <a:endParaRPr lang="ar-SY" sz="1100"/>
        </a:p>
        <a:p>
          <a:pPr algn="r" rtl="1"/>
          <a:endParaRPr lang="ar-SY" sz="1100"/>
        </a:p>
        <a:p>
          <a:pPr algn="r" rtl="1"/>
          <a:endParaRPr lang="en-US" sz="1100"/>
        </a:p>
      </xdr:txBody>
    </xdr:sp>
    <xdr:clientData/>
  </xdr:twoCellAnchor>
  <xdr:twoCellAnchor>
    <xdr:from>
      <xdr:col>0</xdr:col>
      <xdr:colOff>809626</xdr:colOff>
      <xdr:row>18</xdr:row>
      <xdr:rowOff>95251</xdr:rowOff>
    </xdr:from>
    <xdr:to>
      <xdr:col>0</xdr:col>
      <xdr:colOff>933452</xdr:colOff>
      <xdr:row>18</xdr:row>
      <xdr:rowOff>190501</xdr:rowOff>
    </xdr:to>
    <xdr:sp macro="" textlink="">
      <xdr:nvSpPr>
        <xdr:cNvPr id="5" name="نجمة مكونة من 7 نقاط 4"/>
        <xdr:cNvSpPr/>
      </xdr:nvSpPr>
      <xdr:spPr>
        <a:xfrm flipH="1">
          <a:off x="11235480448" y="4724401"/>
          <a:ext cx="123826" cy="95250"/>
        </a:xfrm>
        <a:prstGeom prst="star7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r" rtl="1"/>
          <a:endParaRPr lang="ar-SY" sz="1100"/>
        </a:p>
        <a:p>
          <a:pPr algn="r" rtl="1"/>
          <a:endParaRPr lang="ar-SY" sz="1100"/>
        </a:p>
        <a:p>
          <a:pPr algn="r" rtl="1"/>
          <a:endParaRPr lang="en-US" sz="11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301626</xdr:colOff>
      <xdr:row>1</xdr:row>
      <xdr:rowOff>85726</xdr:rowOff>
    </xdr:from>
    <xdr:to>
      <xdr:col>10</xdr:col>
      <xdr:colOff>762001</xdr:colOff>
      <xdr:row>1</xdr:row>
      <xdr:rowOff>219076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 flipH="1">
          <a:off x="11229041549" y="419101"/>
          <a:ext cx="460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314326</xdr:colOff>
      <xdr:row>2</xdr:row>
      <xdr:rowOff>47625</xdr:rowOff>
    </xdr:from>
    <xdr:to>
      <xdr:col>10</xdr:col>
      <xdr:colOff>771526</xdr:colOff>
      <xdr:row>2</xdr:row>
      <xdr:rowOff>190500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 flipH="1">
          <a:off x="11229032024" y="714375"/>
          <a:ext cx="45720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3</xdr:row>
      <xdr:rowOff>9525</xdr:rowOff>
    </xdr:from>
    <xdr:to>
      <xdr:col>6</xdr:col>
      <xdr:colOff>438150</xdr:colOff>
      <xdr:row>3</xdr:row>
      <xdr:rowOff>114300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9983762100" y="800100"/>
          <a:ext cx="333375" cy="104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104775</xdr:colOff>
      <xdr:row>4</xdr:row>
      <xdr:rowOff>76200</xdr:rowOff>
    </xdr:from>
    <xdr:to>
      <xdr:col>6</xdr:col>
      <xdr:colOff>438150</xdr:colOff>
      <xdr:row>4</xdr:row>
      <xdr:rowOff>190500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9983762100" y="1066800"/>
          <a:ext cx="333375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104775</xdr:colOff>
      <xdr:row>10</xdr:row>
      <xdr:rowOff>9525</xdr:rowOff>
    </xdr:from>
    <xdr:to>
      <xdr:col>6</xdr:col>
      <xdr:colOff>438150</xdr:colOff>
      <xdr:row>10</xdr:row>
      <xdr:rowOff>142875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9983762100" y="267652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95250</xdr:colOff>
      <xdr:row>12</xdr:row>
      <xdr:rowOff>95250</xdr:rowOff>
    </xdr:from>
    <xdr:to>
      <xdr:col>6</xdr:col>
      <xdr:colOff>428625</xdr:colOff>
      <xdr:row>12</xdr:row>
      <xdr:rowOff>228600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9983771625" y="335280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104775</xdr:colOff>
      <xdr:row>11</xdr:row>
      <xdr:rowOff>38100</xdr:rowOff>
    </xdr:from>
    <xdr:to>
      <xdr:col>6</xdr:col>
      <xdr:colOff>438150</xdr:colOff>
      <xdr:row>11</xdr:row>
      <xdr:rowOff>171450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9983762100" y="30003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247650</xdr:colOff>
      <xdr:row>1</xdr:row>
      <xdr:rowOff>38100</xdr:rowOff>
    </xdr:from>
    <xdr:to>
      <xdr:col>12</xdr:col>
      <xdr:colOff>609600</xdr:colOff>
      <xdr:row>1</xdr:row>
      <xdr:rowOff>180975</xdr:rowOff>
    </xdr:to>
    <xdr:sp macro="" textlink="">
      <xdr:nvSpPr>
        <xdr:cNvPr id="2" name="Rectangle 2"/>
        <xdr:cNvSpPr>
          <a:spLocks noChangeArrowheads="1"/>
        </xdr:cNvSpPr>
      </xdr:nvSpPr>
      <xdr:spPr bwMode="auto">
        <a:xfrm>
          <a:off x="11228431950" y="333375"/>
          <a:ext cx="3619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247650</xdr:colOff>
      <xdr:row>2</xdr:row>
      <xdr:rowOff>57150</xdr:rowOff>
    </xdr:from>
    <xdr:to>
      <xdr:col>12</xdr:col>
      <xdr:colOff>609600</xdr:colOff>
      <xdr:row>2</xdr:row>
      <xdr:rowOff>200025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1228431950" y="647700"/>
          <a:ext cx="361950" cy="142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1028700</xdr:colOff>
      <xdr:row>10</xdr:row>
      <xdr:rowOff>752475</xdr:rowOff>
    </xdr:from>
    <xdr:to>
      <xdr:col>5</xdr:col>
      <xdr:colOff>1104900</xdr:colOff>
      <xdr:row>10</xdr:row>
      <xdr:rowOff>847725</xdr:rowOff>
    </xdr:to>
    <xdr:sp macro="" textlink="">
      <xdr:nvSpPr>
        <xdr:cNvPr id="5" name="نجمة ذات 5 نقاط 4"/>
        <xdr:cNvSpPr/>
      </xdr:nvSpPr>
      <xdr:spPr>
        <a:xfrm flipH="1">
          <a:off x="11235890025" y="3743325"/>
          <a:ext cx="76200" cy="95250"/>
        </a:xfrm>
        <a:prstGeom prst="star5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r" rtl="1"/>
          <a:endParaRPr lang="en-US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276225</xdr:colOff>
      <xdr:row>1</xdr:row>
      <xdr:rowOff>38100</xdr:rowOff>
    </xdr:from>
    <xdr:to>
      <xdr:col>11</xdr:col>
      <xdr:colOff>1104900</xdr:colOff>
      <xdr:row>1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49371050" y="323850"/>
          <a:ext cx="8286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276225</xdr:colOff>
      <xdr:row>2</xdr:row>
      <xdr:rowOff>38100</xdr:rowOff>
    </xdr:from>
    <xdr:to>
      <xdr:col>11</xdr:col>
      <xdr:colOff>1104900</xdr:colOff>
      <xdr:row>2</xdr:row>
      <xdr:rowOff>238125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49371050" y="609600"/>
          <a:ext cx="8286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276225</xdr:colOff>
      <xdr:row>4</xdr:row>
      <xdr:rowOff>38100</xdr:rowOff>
    </xdr:from>
    <xdr:to>
      <xdr:col>11</xdr:col>
      <xdr:colOff>1104900</xdr:colOff>
      <xdr:row>4</xdr:row>
      <xdr:rowOff>238125</xdr:rowOff>
    </xdr:to>
    <xdr:sp macro="" textlink="">
      <xdr:nvSpPr>
        <xdr:cNvPr id="4" name="Rectangle 1"/>
        <xdr:cNvSpPr>
          <a:spLocks noChangeArrowheads="1"/>
        </xdr:cNvSpPr>
      </xdr:nvSpPr>
      <xdr:spPr bwMode="auto">
        <a:xfrm>
          <a:off x="149371050" y="1181100"/>
          <a:ext cx="8286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3</xdr:row>
      <xdr:rowOff>19050</xdr:rowOff>
    </xdr:from>
    <xdr:to>
      <xdr:col>6</xdr:col>
      <xdr:colOff>495300</xdr:colOff>
      <xdr:row>3</xdr:row>
      <xdr:rowOff>152400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9983704950" y="80962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161925</xdr:colOff>
      <xdr:row>4</xdr:row>
      <xdr:rowOff>57150</xdr:rowOff>
    </xdr:from>
    <xdr:to>
      <xdr:col>6</xdr:col>
      <xdr:colOff>495300</xdr:colOff>
      <xdr:row>4</xdr:row>
      <xdr:rowOff>190500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9983704950" y="104775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171450</xdr:colOff>
      <xdr:row>5</xdr:row>
      <xdr:rowOff>66675</xdr:rowOff>
    </xdr:from>
    <xdr:to>
      <xdr:col>6</xdr:col>
      <xdr:colOff>504825</xdr:colOff>
      <xdr:row>5</xdr:row>
      <xdr:rowOff>200025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9983695425" y="13239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171450</xdr:colOff>
      <xdr:row>7</xdr:row>
      <xdr:rowOff>76200</xdr:rowOff>
    </xdr:from>
    <xdr:to>
      <xdr:col>6</xdr:col>
      <xdr:colOff>504825</xdr:colOff>
      <xdr:row>7</xdr:row>
      <xdr:rowOff>209550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9983695425" y="192405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171450</xdr:colOff>
      <xdr:row>6</xdr:row>
      <xdr:rowOff>76200</xdr:rowOff>
    </xdr:from>
    <xdr:to>
      <xdr:col>6</xdr:col>
      <xdr:colOff>504825</xdr:colOff>
      <xdr:row>6</xdr:row>
      <xdr:rowOff>209550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9983695425" y="16287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202223</xdr:colOff>
      <xdr:row>1</xdr:row>
      <xdr:rowOff>57150</xdr:rowOff>
    </xdr:from>
    <xdr:to>
      <xdr:col>4</xdr:col>
      <xdr:colOff>537064</xdr:colOff>
      <xdr:row>1</xdr:row>
      <xdr:rowOff>190500</xdr:rowOff>
    </xdr:to>
    <xdr:sp macro="" textlink="">
      <xdr:nvSpPr>
        <xdr:cNvPr id="2" name="Rectangle 4"/>
        <xdr:cNvSpPr>
          <a:spLocks noChangeArrowheads="1"/>
        </xdr:cNvSpPr>
      </xdr:nvSpPr>
      <xdr:spPr bwMode="auto">
        <a:xfrm>
          <a:off x="9985853936" y="304800"/>
          <a:ext cx="334841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187569</xdr:colOff>
      <xdr:row>0</xdr:row>
      <xdr:rowOff>52021</xdr:rowOff>
    </xdr:from>
    <xdr:to>
      <xdr:col>4</xdr:col>
      <xdr:colOff>522410</xdr:colOff>
      <xdr:row>0</xdr:row>
      <xdr:rowOff>185371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9985868590" y="52021"/>
          <a:ext cx="334841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2</xdr:row>
      <xdr:rowOff>57150</xdr:rowOff>
    </xdr:from>
    <xdr:to>
      <xdr:col>4</xdr:col>
      <xdr:colOff>525341</xdr:colOff>
      <xdr:row>2</xdr:row>
      <xdr:rowOff>190500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9985865659" y="552450"/>
          <a:ext cx="334841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3</xdr:row>
      <xdr:rowOff>57150</xdr:rowOff>
    </xdr:from>
    <xdr:to>
      <xdr:col>4</xdr:col>
      <xdr:colOff>525341</xdr:colOff>
      <xdr:row>3</xdr:row>
      <xdr:rowOff>190500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9985865659" y="800100"/>
          <a:ext cx="334841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190500</xdr:colOff>
      <xdr:row>4</xdr:row>
      <xdr:rowOff>66675</xdr:rowOff>
    </xdr:from>
    <xdr:to>
      <xdr:col>4</xdr:col>
      <xdr:colOff>525341</xdr:colOff>
      <xdr:row>4</xdr:row>
      <xdr:rowOff>200025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9985865659" y="1104900"/>
          <a:ext cx="334841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1</xdr:row>
      <xdr:rowOff>44450</xdr:rowOff>
    </xdr:from>
    <xdr:to>
      <xdr:col>2</xdr:col>
      <xdr:colOff>1136650</xdr:colOff>
      <xdr:row>1</xdr:row>
      <xdr:rowOff>171450</xdr:rowOff>
    </xdr:to>
    <xdr:sp macro="" textlink="">
      <xdr:nvSpPr>
        <xdr:cNvPr id="2" name="مربع نص 1"/>
        <xdr:cNvSpPr txBox="1"/>
      </xdr:nvSpPr>
      <xdr:spPr>
        <a:xfrm>
          <a:off x="11234200925" y="273050"/>
          <a:ext cx="374650" cy="127000"/>
        </a:xfrm>
        <a:prstGeom prst="rect">
          <a:avLst/>
        </a:prstGeom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endParaRPr lang="ar-SY" sz="1100"/>
        </a:p>
      </xdr:txBody>
    </xdr:sp>
    <xdr:clientData/>
  </xdr:twoCellAnchor>
  <xdr:twoCellAnchor>
    <xdr:from>
      <xdr:col>2</xdr:col>
      <xdr:colOff>755650</xdr:colOff>
      <xdr:row>2</xdr:row>
      <xdr:rowOff>19050</xdr:rowOff>
    </xdr:from>
    <xdr:to>
      <xdr:col>2</xdr:col>
      <xdr:colOff>1130300</xdr:colOff>
      <xdr:row>2</xdr:row>
      <xdr:rowOff>146050</xdr:rowOff>
    </xdr:to>
    <xdr:sp macro="" textlink="">
      <xdr:nvSpPr>
        <xdr:cNvPr id="3" name="مربع نص 2"/>
        <xdr:cNvSpPr txBox="1"/>
      </xdr:nvSpPr>
      <xdr:spPr>
        <a:xfrm>
          <a:off x="11234207275" y="476250"/>
          <a:ext cx="374650" cy="127000"/>
        </a:xfrm>
        <a:prstGeom prst="rect">
          <a:avLst/>
        </a:prstGeom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1001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t"/>
        <a:lstStyle/>
        <a:p>
          <a:pPr algn="r" rtl="1"/>
          <a:endParaRPr lang="ar-SY" sz="1100">
            <a:ln w="19050">
              <a:solidFill>
                <a:schemeClr val="tx1"/>
              </a:solidFill>
            </a:ln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3</xdr:row>
      <xdr:rowOff>9525</xdr:rowOff>
    </xdr:from>
    <xdr:to>
      <xdr:col>5</xdr:col>
      <xdr:colOff>438150</xdr:colOff>
      <xdr:row>3</xdr:row>
      <xdr:rowOff>142875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544404775" y="80010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4</xdr:row>
      <xdr:rowOff>38100</xdr:rowOff>
    </xdr:from>
    <xdr:to>
      <xdr:col>5</xdr:col>
      <xdr:colOff>438150</xdr:colOff>
      <xdr:row>4</xdr:row>
      <xdr:rowOff>171450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1544404775" y="102870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3</xdr:row>
      <xdr:rowOff>57150</xdr:rowOff>
    </xdr:from>
    <xdr:to>
      <xdr:col>5</xdr:col>
      <xdr:colOff>685800</xdr:colOff>
      <xdr:row>3</xdr:row>
      <xdr:rowOff>180975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232137175" y="847725"/>
          <a:ext cx="419100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266700</xdr:colOff>
      <xdr:row>4</xdr:row>
      <xdr:rowOff>38100</xdr:rowOff>
    </xdr:from>
    <xdr:to>
      <xdr:col>5</xdr:col>
      <xdr:colOff>685800</xdr:colOff>
      <xdr:row>4</xdr:row>
      <xdr:rowOff>161925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1232137175" y="1028700"/>
          <a:ext cx="419100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</xdr:row>
      <xdr:rowOff>38100</xdr:rowOff>
    </xdr:from>
    <xdr:to>
      <xdr:col>5</xdr:col>
      <xdr:colOff>619125</xdr:colOff>
      <xdr:row>3</xdr:row>
      <xdr:rowOff>171450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232127650" y="7905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5</xdr:row>
      <xdr:rowOff>57150</xdr:rowOff>
    </xdr:from>
    <xdr:to>
      <xdr:col>5</xdr:col>
      <xdr:colOff>609600</xdr:colOff>
      <xdr:row>5</xdr:row>
      <xdr:rowOff>180975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11232137175" y="1247775"/>
          <a:ext cx="333375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6</xdr:row>
      <xdr:rowOff>28575</xdr:rowOff>
    </xdr:from>
    <xdr:to>
      <xdr:col>5</xdr:col>
      <xdr:colOff>609600</xdr:colOff>
      <xdr:row>6</xdr:row>
      <xdr:rowOff>161925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11232137175" y="14382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4</xdr:row>
      <xdr:rowOff>28575</xdr:rowOff>
    </xdr:from>
    <xdr:to>
      <xdr:col>5</xdr:col>
      <xdr:colOff>609600</xdr:colOff>
      <xdr:row>4</xdr:row>
      <xdr:rowOff>161925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11232137175" y="100012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1057275</xdr:colOff>
      <xdr:row>3</xdr:row>
      <xdr:rowOff>47625</xdr:rowOff>
    </xdr:from>
    <xdr:to>
      <xdr:col>5</xdr:col>
      <xdr:colOff>1390650</xdr:colOff>
      <xdr:row>3</xdr:row>
      <xdr:rowOff>180975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1232270525" y="838200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1057275</xdr:colOff>
      <xdr:row>4</xdr:row>
      <xdr:rowOff>66675</xdr:rowOff>
    </xdr:from>
    <xdr:to>
      <xdr:col>5</xdr:col>
      <xdr:colOff>1390650</xdr:colOff>
      <xdr:row>5</xdr:row>
      <xdr:rowOff>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11232270525" y="10572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1057275</xdr:colOff>
      <xdr:row>5</xdr:row>
      <xdr:rowOff>76200</xdr:rowOff>
    </xdr:from>
    <xdr:to>
      <xdr:col>5</xdr:col>
      <xdr:colOff>1390650</xdr:colOff>
      <xdr:row>5</xdr:row>
      <xdr:rowOff>209550</xdr:rowOff>
    </xdr:to>
    <xdr:sp macro="" textlink="">
      <xdr:nvSpPr>
        <xdr:cNvPr id="4" name="Rectangle 1"/>
        <xdr:cNvSpPr>
          <a:spLocks noChangeArrowheads="1"/>
        </xdr:cNvSpPr>
      </xdr:nvSpPr>
      <xdr:spPr bwMode="auto">
        <a:xfrm>
          <a:off x="11232270525" y="126682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1038225</xdr:colOff>
      <xdr:row>6</xdr:row>
      <xdr:rowOff>66675</xdr:rowOff>
    </xdr:from>
    <xdr:to>
      <xdr:col>5</xdr:col>
      <xdr:colOff>1371600</xdr:colOff>
      <xdr:row>6</xdr:row>
      <xdr:rowOff>200025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11232289575" y="1552575"/>
          <a:ext cx="333375" cy="133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4;&#1606;&#1605;&#1575;&#1584;&#1580;%205%20-%206%20-%207%20-%208%20&#1575;&#1604;&#1605;&#1593;&#1583;&#1577;%20&#1604;&#1604;&#1606;&#1588;&#1585;/&#1575;&#1606;&#1605;&#1608;&#1584;&#1580;%201%20-%202%20-%203%20-%204%20-%205%20-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الموجودات"/>
      <sheetName val="المطاليب"/>
      <sheetName val="حسابات خارج الميزانية"/>
      <sheetName val="بيان الدخل"/>
      <sheetName val="بيان التدفقات النقدية"/>
    </sheetNames>
    <sheetDataSet>
      <sheetData sheetId="0" refreshError="1">
        <row r="20">
          <cell r="C20">
            <v>0</v>
          </cell>
        </row>
        <row r="23">
          <cell r="C23">
            <v>0</v>
          </cell>
        </row>
        <row r="27">
          <cell r="C27">
            <v>0</v>
          </cell>
        </row>
        <row r="30">
          <cell r="C30">
            <v>0</v>
          </cell>
        </row>
        <row r="33">
          <cell r="C33">
            <v>0</v>
          </cell>
        </row>
        <row r="37">
          <cell r="C37">
            <v>0</v>
          </cell>
        </row>
        <row r="41">
          <cell r="C41">
            <v>0</v>
          </cell>
        </row>
        <row r="45">
          <cell r="C45">
            <v>0</v>
          </cell>
        </row>
        <row r="49">
          <cell r="C49">
            <v>0</v>
          </cell>
        </row>
        <row r="60">
          <cell r="C60">
            <v>0</v>
          </cell>
        </row>
        <row r="63">
          <cell r="C63">
            <v>0</v>
          </cell>
        </row>
        <row r="69">
          <cell r="C69">
            <v>0</v>
          </cell>
        </row>
        <row r="76">
          <cell r="C76">
            <v>0</v>
          </cell>
        </row>
        <row r="85">
          <cell r="C85">
            <v>0</v>
          </cell>
        </row>
      </sheetData>
      <sheetData sheetId="1" refreshError="1">
        <row r="19">
          <cell r="C19">
            <v>0</v>
          </cell>
        </row>
        <row r="21">
          <cell r="C21">
            <v>0</v>
          </cell>
        </row>
        <row r="28">
          <cell r="C28">
            <v>0</v>
          </cell>
        </row>
        <row r="29">
          <cell r="C29">
            <v>0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6">
          <cell r="C36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C42">
            <v>0</v>
          </cell>
        </row>
      </sheetData>
      <sheetData sheetId="2" refreshError="1"/>
      <sheetData sheetId="3" refreshError="1">
        <row r="23">
          <cell r="D23">
            <v>0</v>
          </cell>
        </row>
        <row r="41">
          <cell r="D41">
            <v>0</v>
          </cell>
          <cell r="E41">
            <v>0</v>
          </cell>
        </row>
        <row r="50">
          <cell r="D50">
            <v>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rightToLeft="1" tabSelected="1" workbookViewId="0">
      <selection activeCell="C27" sqref="C27"/>
    </sheetView>
  </sheetViews>
  <sheetFormatPr defaultRowHeight="14.25"/>
  <cols>
    <col min="1" max="1" width="9" style="20"/>
    <col min="2" max="2" width="48.25" style="20" bestFit="1" customWidth="1"/>
    <col min="3" max="3" width="11.125" style="20" bestFit="1" customWidth="1"/>
    <col min="4" max="7" width="10.25" style="20" customWidth="1"/>
    <col min="8" max="16384" width="9" style="20"/>
  </cols>
  <sheetData>
    <row r="1" spans="1:7" s="2" customFormat="1" ht="24.75">
      <c r="A1" s="1"/>
      <c r="B1" s="1"/>
    </row>
    <row r="2" spans="1:7" s="2" customFormat="1" ht="24.75">
      <c r="A2" s="1" t="s">
        <v>514</v>
      </c>
      <c r="B2" s="3"/>
    </row>
    <row r="3" spans="1:7" s="2" customFormat="1" ht="15.75">
      <c r="A3" s="3" t="s">
        <v>1</v>
      </c>
      <c r="B3" s="3"/>
    </row>
    <row r="4" spans="1:7" s="2" customFormat="1" ht="15.75">
      <c r="A4" s="3"/>
      <c r="B4" s="3"/>
      <c r="D4" s="3"/>
      <c r="E4" s="3"/>
      <c r="F4" s="3" t="s">
        <v>2</v>
      </c>
      <c r="G4" s="3"/>
    </row>
    <row r="5" spans="1:7" s="2" customFormat="1" ht="21.2" customHeight="1">
      <c r="A5" s="3"/>
      <c r="B5" s="3"/>
      <c r="D5" s="3"/>
      <c r="E5" s="3"/>
      <c r="F5" s="3" t="s">
        <v>3</v>
      </c>
      <c r="G5" s="3"/>
    </row>
    <row r="6" spans="1:7" s="2" customFormat="1" ht="24.75">
      <c r="A6" s="1" t="s">
        <v>4</v>
      </c>
      <c r="B6" s="3"/>
      <c r="D6" s="3"/>
      <c r="E6" s="3"/>
      <c r="F6" s="3"/>
      <c r="G6" s="3"/>
    </row>
    <row r="7" spans="1:7" s="2" customFormat="1" ht="24.75">
      <c r="A7" s="1" t="s">
        <v>515</v>
      </c>
      <c r="B7" s="1"/>
      <c r="C7" s="4"/>
      <c r="D7" s="1"/>
      <c r="E7" s="1"/>
      <c r="F7" s="1"/>
      <c r="G7" s="1"/>
    </row>
    <row r="8" spans="1:7" s="2" customFormat="1" ht="24.75">
      <c r="A8" s="1" t="s">
        <v>5</v>
      </c>
      <c r="B8" s="1"/>
      <c r="C8" s="4"/>
      <c r="D8" s="1"/>
      <c r="E8" s="1"/>
      <c r="F8" s="1"/>
      <c r="G8" s="1"/>
    </row>
    <row r="9" spans="1:7" s="2" customFormat="1" ht="24.75">
      <c r="A9" s="614" t="s">
        <v>6</v>
      </c>
      <c r="B9" s="614"/>
      <c r="C9" s="614"/>
      <c r="D9" s="614"/>
      <c r="E9" s="614"/>
      <c r="F9" s="614"/>
      <c r="G9" s="614"/>
    </row>
    <row r="10" spans="1:7" s="2" customFormat="1" ht="24.75">
      <c r="A10" s="614" t="s">
        <v>7</v>
      </c>
      <c r="B10" s="614"/>
      <c r="C10" s="614"/>
      <c r="D10" s="614"/>
      <c r="E10" s="614"/>
      <c r="F10" s="614"/>
      <c r="G10" s="614"/>
    </row>
    <row r="11" spans="1:7" s="2" customFormat="1" ht="24.75">
      <c r="F11" s="1" t="s">
        <v>8</v>
      </c>
      <c r="G11" s="1"/>
    </row>
    <row r="12" spans="1:7" s="2" customFormat="1" ht="24.75">
      <c r="F12" s="1" t="s">
        <v>9</v>
      </c>
      <c r="G12" s="1"/>
    </row>
    <row r="13" spans="1:7" s="2" customFormat="1" ht="21.2" customHeight="1">
      <c r="B13" s="4"/>
      <c r="C13" s="4"/>
      <c r="D13" s="1"/>
      <c r="E13" s="1"/>
      <c r="F13" s="1" t="s">
        <v>10</v>
      </c>
      <c r="G13" s="1"/>
    </row>
    <row r="14" spans="1:7" s="2" customFormat="1" ht="21.2" customHeight="1">
      <c r="B14" s="4"/>
      <c r="C14" s="4"/>
      <c r="D14" s="1"/>
      <c r="E14" s="1"/>
      <c r="F14" s="1"/>
      <c r="G14" s="1"/>
    </row>
    <row r="15" spans="1:7" s="2" customFormat="1" ht="24.75">
      <c r="A15" s="1" t="s">
        <v>11</v>
      </c>
      <c r="B15" s="4"/>
      <c r="C15" s="4"/>
      <c r="D15" s="4"/>
      <c r="E15" s="1" t="s">
        <v>12</v>
      </c>
      <c r="G15" s="4"/>
    </row>
    <row r="16" spans="1:7" s="5" customFormat="1" ht="23.25">
      <c r="A16" s="615" t="s">
        <v>13</v>
      </c>
      <c r="B16" s="615" t="s">
        <v>14</v>
      </c>
      <c r="C16" s="615" t="s">
        <v>15</v>
      </c>
      <c r="D16" s="617" t="s">
        <v>16</v>
      </c>
      <c r="E16" s="618"/>
      <c r="F16" s="617" t="s">
        <v>17</v>
      </c>
      <c r="G16" s="618"/>
    </row>
    <row r="17" spans="1:7" s="5" customFormat="1" ht="23.25">
      <c r="A17" s="616"/>
      <c r="B17" s="616"/>
      <c r="C17" s="616"/>
      <c r="D17" s="6" t="s">
        <v>18</v>
      </c>
      <c r="E17" s="6" t="s">
        <v>19</v>
      </c>
      <c r="F17" s="6" t="s">
        <v>18</v>
      </c>
      <c r="G17" s="6" t="s">
        <v>19</v>
      </c>
    </row>
    <row r="18" spans="1:7" s="9" customFormat="1" ht="30.2" customHeight="1">
      <c r="A18" s="7"/>
      <c r="B18" s="8"/>
      <c r="C18" s="6" t="s">
        <v>20</v>
      </c>
      <c r="D18" s="6">
        <v>4</v>
      </c>
      <c r="E18" s="6">
        <v>5</v>
      </c>
      <c r="F18" s="6">
        <v>6</v>
      </c>
      <c r="G18" s="6">
        <v>7</v>
      </c>
    </row>
    <row r="19" spans="1:7" s="12" customFormat="1" ht="30.2" customHeight="1">
      <c r="A19" s="10"/>
      <c r="B19" s="11" t="s">
        <v>21</v>
      </c>
      <c r="C19" s="7"/>
      <c r="D19" s="7"/>
      <c r="E19" s="7"/>
      <c r="F19" s="7"/>
      <c r="G19" s="7"/>
    </row>
    <row r="20" spans="1:7" s="12" customFormat="1" ht="30.2" customHeight="1">
      <c r="A20" s="13">
        <v>10100</v>
      </c>
      <c r="B20" s="14" t="s">
        <v>22</v>
      </c>
      <c r="C20" s="15">
        <f>SUM(C21:C22)</f>
        <v>0</v>
      </c>
      <c r="D20" s="15"/>
      <c r="E20" s="15"/>
      <c r="F20" s="15"/>
      <c r="G20" s="15"/>
    </row>
    <row r="21" spans="1:7" s="12" customFormat="1" ht="30.2" customHeight="1">
      <c r="A21" s="10">
        <v>10110</v>
      </c>
      <c r="B21" s="10" t="s">
        <v>23</v>
      </c>
      <c r="C21" s="7">
        <v>0</v>
      </c>
      <c r="D21" s="7"/>
      <c r="E21" s="7"/>
      <c r="F21" s="7"/>
      <c r="G21" s="7"/>
    </row>
    <row r="22" spans="1:7" s="12" customFormat="1" ht="30.2" customHeight="1">
      <c r="A22" s="10">
        <v>10120</v>
      </c>
      <c r="B22" s="10" t="s">
        <v>24</v>
      </c>
      <c r="C22" s="7">
        <f>SUM(D22:G22)</f>
        <v>0</v>
      </c>
      <c r="D22" s="7"/>
      <c r="E22" s="7"/>
      <c r="F22" s="7"/>
      <c r="G22" s="7"/>
    </row>
    <row r="23" spans="1:7" s="12" customFormat="1" ht="30.2" customHeight="1">
      <c r="A23" s="13">
        <v>11100</v>
      </c>
      <c r="B23" s="14" t="s">
        <v>25</v>
      </c>
      <c r="C23" s="15">
        <f>SUM(C24:C26)</f>
        <v>0</v>
      </c>
      <c r="D23" s="15"/>
      <c r="E23" s="15"/>
      <c r="F23" s="15"/>
      <c r="G23" s="15"/>
    </row>
    <row r="24" spans="1:7" s="12" customFormat="1" ht="30.2" customHeight="1">
      <c r="A24" s="10">
        <v>11110</v>
      </c>
      <c r="B24" s="10" t="s">
        <v>26</v>
      </c>
      <c r="C24" s="7">
        <f>SUM(D24:G24)</f>
        <v>0</v>
      </c>
      <c r="D24" s="7"/>
      <c r="E24" s="7"/>
      <c r="F24" s="7"/>
      <c r="G24" s="7"/>
    </row>
    <row r="25" spans="1:7" s="12" customFormat="1" ht="30.2" customHeight="1">
      <c r="A25" s="10">
        <v>11120</v>
      </c>
      <c r="B25" s="10" t="s">
        <v>27</v>
      </c>
      <c r="C25" s="7">
        <f t="shared" ref="C25:C26" si="0">SUM(D25:G25)</f>
        <v>0</v>
      </c>
      <c r="D25" s="7"/>
      <c r="E25" s="7"/>
      <c r="F25" s="7"/>
      <c r="G25" s="7"/>
    </row>
    <row r="26" spans="1:7" s="12" customFormat="1" ht="30.2" customHeight="1">
      <c r="A26" s="10">
        <v>11130</v>
      </c>
      <c r="B26" s="10" t="s">
        <v>28</v>
      </c>
      <c r="C26" s="7">
        <f t="shared" si="0"/>
        <v>0</v>
      </c>
      <c r="D26" s="7"/>
      <c r="E26" s="7"/>
      <c r="F26" s="7"/>
      <c r="G26" s="7"/>
    </row>
    <row r="27" spans="1:7" s="12" customFormat="1" ht="30.2" customHeight="1">
      <c r="A27" s="13">
        <v>12100</v>
      </c>
      <c r="B27" s="14" t="s">
        <v>0</v>
      </c>
      <c r="C27" s="15">
        <f>SUM(C28:C30)</f>
        <v>0</v>
      </c>
      <c r="D27" s="15"/>
      <c r="E27" s="15"/>
      <c r="F27" s="15"/>
      <c r="G27" s="15"/>
    </row>
    <row r="28" spans="1:7" s="12" customFormat="1" ht="30.2" customHeight="1">
      <c r="A28" s="10">
        <v>12110</v>
      </c>
      <c r="B28" s="10" t="s">
        <v>29</v>
      </c>
      <c r="C28" s="7">
        <f>SUM(D28:G28)</f>
        <v>0</v>
      </c>
      <c r="D28" s="7"/>
      <c r="E28" s="7"/>
      <c r="F28" s="7"/>
      <c r="G28" s="7"/>
    </row>
    <row r="29" spans="1:7" s="12" customFormat="1" ht="30.2" customHeight="1">
      <c r="A29" s="10">
        <v>12170</v>
      </c>
      <c r="B29" s="10" t="s">
        <v>30</v>
      </c>
      <c r="C29" s="7">
        <f t="shared" ref="C29:C32" si="1">SUM(D29:G29)</f>
        <v>0</v>
      </c>
      <c r="D29" s="7"/>
      <c r="E29" s="7"/>
      <c r="F29" s="7"/>
      <c r="G29" s="7"/>
    </row>
    <row r="30" spans="1:7" s="12" customFormat="1" ht="30.2" customHeight="1">
      <c r="A30" s="10">
        <v>12180</v>
      </c>
      <c r="B30" s="10" t="s">
        <v>31</v>
      </c>
      <c r="C30" s="7">
        <f>SUM(C31:C32)</f>
        <v>0</v>
      </c>
      <c r="D30" s="7"/>
      <c r="E30" s="7"/>
      <c r="F30" s="7"/>
      <c r="G30" s="7"/>
    </row>
    <row r="31" spans="1:7" s="12" customFormat="1" ht="30.2" customHeight="1">
      <c r="A31" s="10">
        <v>12181</v>
      </c>
      <c r="B31" s="10" t="s">
        <v>32</v>
      </c>
      <c r="C31" s="7">
        <f t="shared" si="1"/>
        <v>0</v>
      </c>
      <c r="D31" s="7"/>
      <c r="E31" s="7"/>
      <c r="F31" s="7"/>
      <c r="G31" s="7"/>
    </row>
    <row r="32" spans="1:7" s="12" customFormat="1" ht="30.2" customHeight="1">
      <c r="A32" s="10">
        <v>12187</v>
      </c>
      <c r="B32" s="10" t="s">
        <v>33</v>
      </c>
      <c r="C32" s="7">
        <f t="shared" si="1"/>
        <v>0</v>
      </c>
      <c r="D32" s="7"/>
      <c r="E32" s="7"/>
      <c r="F32" s="7"/>
      <c r="G32" s="7"/>
    </row>
    <row r="33" spans="1:7" s="12" customFormat="1" ht="30.2" customHeight="1">
      <c r="A33" s="13">
        <v>13100</v>
      </c>
      <c r="B33" s="14" t="s">
        <v>34</v>
      </c>
      <c r="C33" s="15">
        <f>SUM(C34:C37)</f>
        <v>0</v>
      </c>
      <c r="D33" s="15"/>
      <c r="E33" s="15"/>
      <c r="F33" s="15"/>
      <c r="G33" s="15"/>
    </row>
    <row r="34" spans="1:7" s="12" customFormat="1" ht="30.2" customHeight="1">
      <c r="A34" s="10">
        <v>13110</v>
      </c>
      <c r="B34" s="10" t="s">
        <v>29</v>
      </c>
      <c r="C34" s="7">
        <f>SUM(D34:G34)</f>
        <v>0</v>
      </c>
      <c r="D34" s="7"/>
      <c r="E34" s="7"/>
      <c r="F34" s="7"/>
      <c r="G34" s="7"/>
    </row>
    <row r="35" spans="1:7" s="12" customFormat="1" ht="30.2" customHeight="1">
      <c r="A35" s="10">
        <v>13120</v>
      </c>
      <c r="B35" s="10" t="s">
        <v>35</v>
      </c>
      <c r="C35" s="7">
        <f t="shared" ref="C35:C40" si="2">SUM(D35:G35)</f>
        <v>0</v>
      </c>
      <c r="D35" s="7"/>
      <c r="E35" s="7"/>
      <c r="F35" s="7"/>
      <c r="G35" s="7"/>
    </row>
    <row r="36" spans="1:7" s="12" customFormat="1" ht="30.2" customHeight="1">
      <c r="A36" s="10">
        <v>13170</v>
      </c>
      <c r="B36" s="10" t="s">
        <v>30</v>
      </c>
      <c r="C36" s="7">
        <f t="shared" si="2"/>
        <v>0</v>
      </c>
      <c r="D36" s="7"/>
      <c r="E36" s="7"/>
      <c r="F36" s="7"/>
      <c r="G36" s="7"/>
    </row>
    <row r="37" spans="1:7" s="12" customFormat="1" ht="30.2" customHeight="1">
      <c r="A37" s="10">
        <v>13180</v>
      </c>
      <c r="B37" s="10" t="s">
        <v>31</v>
      </c>
      <c r="C37" s="7">
        <f>SUM(C38:C40)</f>
        <v>0</v>
      </c>
      <c r="D37" s="7"/>
      <c r="E37" s="7"/>
      <c r="F37" s="7"/>
      <c r="G37" s="7"/>
    </row>
    <row r="38" spans="1:7" s="12" customFormat="1" ht="30.2" customHeight="1">
      <c r="A38" s="10">
        <v>13181</v>
      </c>
      <c r="B38" s="10" t="s">
        <v>36</v>
      </c>
      <c r="C38" s="7">
        <f t="shared" si="2"/>
        <v>0</v>
      </c>
      <c r="D38" s="7"/>
      <c r="E38" s="7"/>
      <c r="F38" s="7"/>
      <c r="G38" s="7"/>
    </row>
    <row r="39" spans="1:7" s="12" customFormat="1" ht="30.2" customHeight="1">
      <c r="A39" s="10">
        <v>13182</v>
      </c>
      <c r="B39" s="10" t="s">
        <v>37</v>
      </c>
      <c r="C39" s="7">
        <f t="shared" si="2"/>
        <v>0</v>
      </c>
      <c r="D39" s="7"/>
      <c r="E39" s="7"/>
      <c r="F39" s="7"/>
      <c r="G39" s="7"/>
    </row>
    <row r="40" spans="1:7" s="12" customFormat="1" ht="30.2" customHeight="1">
      <c r="A40" s="10">
        <v>13187</v>
      </c>
      <c r="B40" s="10" t="s">
        <v>38</v>
      </c>
      <c r="C40" s="7">
        <f t="shared" si="2"/>
        <v>0</v>
      </c>
      <c r="D40" s="7"/>
      <c r="E40" s="7"/>
      <c r="F40" s="7"/>
      <c r="G40" s="7"/>
    </row>
    <row r="41" spans="1:7" s="12" customFormat="1" ht="30.2" customHeight="1">
      <c r="A41" s="13">
        <v>14100</v>
      </c>
      <c r="B41" s="14" t="s">
        <v>39</v>
      </c>
      <c r="C41" s="15">
        <f>SUM(C42:C45)</f>
        <v>0</v>
      </c>
      <c r="D41" s="15"/>
      <c r="E41" s="15"/>
      <c r="F41" s="15"/>
      <c r="G41" s="15"/>
    </row>
    <row r="42" spans="1:7" s="12" customFormat="1" ht="30.2" customHeight="1">
      <c r="A42" s="10">
        <v>14110</v>
      </c>
      <c r="B42" s="10" t="s">
        <v>29</v>
      </c>
      <c r="C42" s="7">
        <f>SUM(D42:G42)</f>
        <v>0</v>
      </c>
      <c r="D42" s="7"/>
      <c r="E42" s="7"/>
      <c r="F42" s="7"/>
      <c r="G42" s="7"/>
    </row>
    <row r="43" spans="1:7" s="12" customFormat="1" ht="30.2" customHeight="1">
      <c r="A43" s="10">
        <v>14120</v>
      </c>
      <c r="B43" s="10" t="s">
        <v>35</v>
      </c>
      <c r="C43" s="7">
        <f t="shared" ref="C43:C48" si="3">SUM(D43:G43)</f>
        <v>0</v>
      </c>
      <c r="D43" s="7"/>
      <c r="E43" s="7"/>
      <c r="F43" s="7"/>
      <c r="G43" s="7"/>
    </row>
    <row r="44" spans="1:7" s="12" customFormat="1" ht="30.2" customHeight="1">
      <c r="A44" s="10">
        <v>14170</v>
      </c>
      <c r="B44" s="10" t="s">
        <v>30</v>
      </c>
      <c r="C44" s="7">
        <f t="shared" si="3"/>
        <v>0</v>
      </c>
      <c r="D44" s="7"/>
      <c r="E44" s="7"/>
      <c r="F44" s="7"/>
      <c r="G44" s="7"/>
    </row>
    <row r="45" spans="1:7" s="12" customFormat="1" ht="30.2" customHeight="1">
      <c r="A45" s="10">
        <v>14180</v>
      </c>
      <c r="B45" s="10" t="s">
        <v>40</v>
      </c>
      <c r="C45" s="7">
        <f>SUM(C46:C48)</f>
        <v>0</v>
      </c>
      <c r="D45" s="7"/>
      <c r="E45" s="7"/>
      <c r="F45" s="7"/>
      <c r="G45" s="7"/>
    </row>
    <row r="46" spans="1:7" s="12" customFormat="1" ht="30.2" customHeight="1">
      <c r="A46" s="10">
        <v>14181</v>
      </c>
      <c r="B46" s="10" t="s">
        <v>32</v>
      </c>
      <c r="C46" s="7">
        <f t="shared" si="3"/>
        <v>0</v>
      </c>
      <c r="D46" s="7"/>
      <c r="E46" s="7"/>
      <c r="F46" s="7"/>
      <c r="G46" s="7"/>
    </row>
    <row r="47" spans="1:7" s="12" customFormat="1" ht="30.2" customHeight="1">
      <c r="A47" s="10">
        <v>14182</v>
      </c>
      <c r="B47" s="10" t="s">
        <v>37</v>
      </c>
      <c r="C47" s="7">
        <f t="shared" si="3"/>
        <v>0</v>
      </c>
      <c r="D47" s="7"/>
      <c r="E47" s="7"/>
      <c r="F47" s="7"/>
      <c r="G47" s="7"/>
    </row>
    <row r="48" spans="1:7" s="12" customFormat="1" ht="30.2" customHeight="1">
      <c r="A48" s="10">
        <v>14187</v>
      </c>
      <c r="B48" s="10" t="s">
        <v>38</v>
      </c>
      <c r="C48" s="7">
        <f t="shared" si="3"/>
        <v>0</v>
      </c>
      <c r="D48" s="7"/>
      <c r="E48" s="7"/>
      <c r="F48" s="7"/>
      <c r="G48" s="7"/>
    </row>
    <row r="49" spans="1:7" s="12" customFormat="1" ht="30.2" customHeight="1">
      <c r="A49" s="13">
        <v>16100</v>
      </c>
      <c r="B49" s="14" t="s">
        <v>41</v>
      </c>
      <c r="C49" s="15">
        <f>SUM(C50:C58)</f>
        <v>0</v>
      </c>
      <c r="D49" s="15"/>
      <c r="E49" s="15"/>
      <c r="F49" s="15"/>
      <c r="G49" s="15"/>
    </row>
    <row r="50" spans="1:7" s="12" customFormat="1" ht="30.2" customHeight="1">
      <c r="A50" s="10">
        <v>16110</v>
      </c>
      <c r="B50" s="10" t="s">
        <v>42</v>
      </c>
      <c r="C50" s="16">
        <f>SUM(D50:G50)</f>
        <v>0</v>
      </c>
      <c r="D50" s="16"/>
      <c r="E50" s="16"/>
      <c r="F50" s="16"/>
      <c r="G50" s="16"/>
    </row>
    <row r="51" spans="1:7" s="12" customFormat="1" ht="30.2" customHeight="1">
      <c r="A51" s="10">
        <v>16111</v>
      </c>
      <c r="B51" s="10" t="s">
        <v>43</v>
      </c>
      <c r="C51" s="16">
        <f t="shared" ref="C51:C58" si="4">SUM(D51:G51)</f>
        <v>0</v>
      </c>
      <c r="D51" s="7"/>
      <c r="E51" s="7"/>
      <c r="F51" s="7"/>
      <c r="G51" s="7"/>
    </row>
    <row r="52" spans="1:7" s="12" customFormat="1" ht="30.2" customHeight="1">
      <c r="A52" s="10">
        <v>16112</v>
      </c>
      <c r="B52" s="10" t="s">
        <v>44</v>
      </c>
      <c r="C52" s="16">
        <f t="shared" si="4"/>
        <v>0</v>
      </c>
      <c r="D52" s="7"/>
      <c r="E52" s="7"/>
      <c r="F52" s="7"/>
      <c r="G52" s="7"/>
    </row>
    <row r="53" spans="1:7" s="12" customFormat="1" ht="30.2" customHeight="1">
      <c r="A53" s="10">
        <v>16119</v>
      </c>
      <c r="B53" s="10" t="s">
        <v>45</v>
      </c>
      <c r="C53" s="16">
        <f t="shared" si="4"/>
        <v>0</v>
      </c>
      <c r="D53" s="7"/>
      <c r="E53" s="7"/>
      <c r="F53" s="7"/>
      <c r="G53" s="7"/>
    </row>
    <row r="54" spans="1:7" s="12" customFormat="1" ht="30.2" customHeight="1">
      <c r="A54" s="10">
        <v>16120</v>
      </c>
      <c r="B54" s="10" t="s">
        <v>46</v>
      </c>
      <c r="C54" s="16">
        <f t="shared" si="4"/>
        <v>0</v>
      </c>
      <c r="D54" s="7"/>
      <c r="E54" s="7"/>
      <c r="F54" s="7"/>
      <c r="G54" s="7"/>
    </row>
    <row r="55" spans="1:7" s="12" customFormat="1" ht="30.2" customHeight="1">
      <c r="A55" s="10">
        <v>16130</v>
      </c>
      <c r="B55" s="10" t="s">
        <v>47</v>
      </c>
      <c r="C55" s="16">
        <f t="shared" si="4"/>
        <v>0</v>
      </c>
      <c r="D55" s="7"/>
      <c r="E55" s="7"/>
      <c r="F55" s="7"/>
      <c r="G55" s="7"/>
    </row>
    <row r="56" spans="1:7" s="12" customFormat="1" ht="30.2" customHeight="1">
      <c r="A56" s="10">
        <v>16131</v>
      </c>
      <c r="B56" s="10" t="s">
        <v>48</v>
      </c>
      <c r="C56" s="16">
        <f t="shared" si="4"/>
        <v>0</v>
      </c>
      <c r="D56" s="7"/>
      <c r="E56" s="7"/>
      <c r="F56" s="7"/>
      <c r="G56" s="7"/>
    </row>
    <row r="57" spans="1:7" s="12" customFormat="1" ht="30.2" customHeight="1">
      <c r="A57" s="10">
        <v>16132</v>
      </c>
      <c r="B57" s="10" t="s">
        <v>49</v>
      </c>
      <c r="C57" s="16">
        <f>SUM(D57:G57)</f>
        <v>0</v>
      </c>
      <c r="D57" s="7"/>
      <c r="E57" s="7"/>
      <c r="F57" s="7"/>
      <c r="G57" s="7"/>
    </row>
    <row r="58" spans="1:7" s="12" customFormat="1" ht="30.2" customHeight="1">
      <c r="A58" s="10">
        <v>16139</v>
      </c>
      <c r="B58" s="10" t="s">
        <v>50</v>
      </c>
      <c r="C58" s="16">
        <f t="shared" si="4"/>
        <v>0</v>
      </c>
      <c r="D58" s="7"/>
      <c r="E58" s="7"/>
      <c r="F58" s="7"/>
      <c r="G58" s="7"/>
    </row>
    <row r="59" spans="1:7" s="12" customFormat="1" ht="30.2" customHeight="1">
      <c r="A59" s="13">
        <v>18000</v>
      </c>
      <c r="B59" s="11" t="s">
        <v>51</v>
      </c>
      <c r="C59" s="15">
        <f>C60+C63+C69</f>
        <v>0</v>
      </c>
      <c r="D59" s="15"/>
      <c r="E59" s="15"/>
      <c r="F59" s="15"/>
      <c r="G59" s="15"/>
    </row>
    <row r="60" spans="1:7" s="12" customFormat="1" ht="30.2" customHeight="1">
      <c r="A60" s="13">
        <v>18100</v>
      </c>
      <c r="B60" s="14" t="s">
        <v>52</v>
      </c>
      <c r="C60" s="15">
        <f>SUM(C61:C62)</f>
        <v>0</v>
      </c>
      <c r="D60" s="15"/>
      <c r="E60" s="15"/>
      <c r="F60" s="15"/>
      <c r="G60" s="15"/>
    </row>
    <row r="61" spans="1:7" s="12" customFormat="1" ht="30.2" customHeight="1">
      <c r="A61" s="10">
        <v>18110</v>
      </c>
      <c r="B61" s="10" t="s">
        <v>53</v>
      </c>
      <c r="C61" s="7">
        <f>SUM(D61:G61)</f>
        <v>0</v>
      </c>
      <c r="D61" s="7"/>
      <c r="E61" s="7"/>
      <c r="F61" s="7"/>
      <c r="G61" s="7"/>
    </row>
    <row r="62" spans="1:7" s="12" customFormat="1" ht="30.2" customHeight="1">
      <c r="A62" s="10">
        <v>18190</v>
      </c>
      <c r="B62" s="10" t="s">
        <v>54</v>
      </c>
      <c r="C62" s="7">
        <f>SUM(D62:G62)</f>
        <v>0</v>
      </c>
      <c r="D62" s="7" t="s">
        <v>55</v>
      </c>
      <c r="E62" s="7" t="s">
        <v>55</v>
      </c>
      <c r="F62" s="7" t="s">
        <v>55</v>
      </c>
      <c r="G62" s="7" t="s">
        <v>55</v>
      </c>
    </row>
    <row r="63" spans="1:7" s="12" customFormat="1" ht="30.2" customHeight="1">
      <c r="A63" s="13">
        <v>18200</v>
      </c>
      <c r="B63" s="14" t="s">
        <v>56</v>
      </c>
      <c r="C63" s="15">
        <f>SUM(C64:C68)</f>
        <v>0</v>
      </c>
      <c r="D63" s="15"/>
      <c r="E63" s="15"/>
      <c r="F63" s="15"/>
      <c r="G63" s="15"/>
    </row>
    <row r="64" spans="1:7" s="12" customFormat="1" ht="30.2" customHeight="1">
      <c r="A64" s="10">
        <v>18210</v>
      </c>
      <c r="B64" s="10" t="s">
        <v>57</v>
      </c>
      <c r="C64" s="7">
        <f>SUM(D64:G64)</f>
        <v>0</v>
      </c>
      <c r="D64" s="7"/>
      <c r="E64" s="7"/>
      <c r="F64" s="7"/>
      <c r="G64" s="7"/>
    </row>
    <row r="65" spans="1:7" s="12" customFormat="1" ht="30.2" customHeight="1">
      <c r="A65" s="10">
        <v>18220</v>
      </c>
      <c r="B65" s="10" t="s">
        <v>58</v>
      </c>
      <c r="C65" s="7">
        <f t="shared" ref="C65:C68" si="5">SUM(D65:G65)</f>
        <v>0</v>
      </c>
      <c r="D65" s="7" t="s">
        <v>55</v>
      </c>
      <c r="E65" s="7" t="s">
        <v>55</v>
      </c>
      <c r="F65" s="7"/>
      <c r="G65" s="7"/>
    </row>
    <row r="66" spans="1:7" s="12" customFormat="1" ht="30.2" customHeight="1">
      <c r="A66" s="10">
        <v>18230</v>
      </c>
      <c r="B66" s="10" t="s">
        <v>59</v>
      </c>
      <c r="C66" s="7">
        <f t="shared" si="5"/>
        <v>0</v>
      </c>
      <c r="D66" s="16"/>
      <c r="E66" s="16"/>
      <c r="F66" s="16"/>
      <c r="G66" s="16"/>
    </row>
    <row r="67" spans="1:7" s="12" customFormat="1" ht="30.2" customHeight="1">
      <c r="A67" s="10">
        <v>18280</v>
      </c>
      <c r="B67" s="10" t="s">
        <v>60</v>
      </c>
      <c r="C67" s="7">
        <f t="shared" si="5"/>
        <v>0</v>
      </c>
      <c r="D67" s="7"/>
      <c r="E67" s="7"/>
      <c r="F67" s="7"/>
      <c r="G67" s="7"/>
    </row>
    <row r="68" spans="1:7" s="12" customFormat="1" ht="30.2" customHeight="1">
      <c r="A68" s="10">
        <v>18290</v>
      </c>
      <c r="B68" s="10" t="s">
        <v>61</v>
      </c>
      <c r="C68" s="7">
        <f t="shared" si="5"/>
        <v>0</v>
      </c>
      <c r="D68" s="7" t="s">
        <v>55</v>
      </c>
      <c r="E68" s="7" t="s">
        <v>55</v>
      </c>
      <c r="F68" s="7"/>
      <c r="G68" s="7"/>
    </row>
    <row r="69" spans="1:7" s="12" customFormat="1" ht="30.2" customHeight="1">
      <c r="A69" s="13">
        <v>18300</v>
      </c>
      <c r="B69" s="14" t="s">
        <v>62</v>
      </c>
      <c r="C69" s="15">
        <f>SUM(C70:C75)</f>
        <v>0</v>
      </c>
      <c r="D69" s="15"/>
      <c r="E69" s="15"/>
      <c r="F69" s="15"/>
      <c r="G69" s="15"/>
    </row>
    <row r="70" spans="1:7" s="12" customFormat="1" ht="30.2" customHeight="1">
      <c r="A70" s="10">
        <v>18310</v>
      </c>
      <c r="B70" s="10" t="s">
        <v>63</v>
      </c>
      <c r="C70" s="7">
        <f>SUM(D70:G70)</f>
        <v>0</v>
      </c>
      <c r="D70" s="7"/>
      <c r="E70" s="7"/>
      <c r="F70" s="7"/>
      <c r="G70" s="7"/>
    </row>
    <row r="71" spans="1:7" s="12" customFormat="1" ht="30.2" customHeight="1">
      <c r="A71" s="10">
        <v>18320</v>
      </c>
      <c r="B71" s="10" t="s">
        <v>64</v>
      </c>
      <c r="C71" s="7">
        <f t="shared" ref="C71:C75" si="6">SUM(D71:G71)</f>
        <v>0</v>
      </c>
      <c r="D71" s="7" t="s">
        <v>55</v>
      </c>
      <c r="E71" s="7" t="s">
        <v>55</v>
      </c>
      <c r="F71" s="7"/>
      <c r="G71" s="7"/>
    </row>
    <row r="72" spans="1:7" s="12" customFormat="1" ht="30.2" customHeight="1">
      <c r="A72" s="10">
        <v>18330</v>
      </c>
      <c r="B72" s="10" t="s">
        <v>65</v>
      </c>
      <c r="C72" s="7">
        <f t="shared" si="6"/>
        <v>0</v>
      </c>
      <c r="D72" s="7"/>
      <c r="E72" s="7"/>
      <c r="F72" s="7"/>
      <c r="G72" s="7"/>
    </row>
    <row r="73" spans="1:7" s="12" customFormat="1" ht="30.2" customHeight="1">
      <c r="A73" s="10">
        <v>18340</v>
      </c>
      <c r="B73" s="10" t="s">
        <v>66</v>
      </c>
      <c r="C73" s="7">
        <f t="shared" si="6"/>
        <v>0</v>
      </c>
      <c r="D73" s="7" t="s">
        <v>55</v>
      </c>
      <c r="E73" s="7" t="s">
        <v>55</v>
      </c>
      <c r="F73" s="7"/>
      <c r="G73" s="7"/>
    </row>
    <row r="74" spans="1:7" s="12" customFormat="1" ht="30.2" customHeight="1">
      <c r="A74" s="10">
        <v>18350</v>
      </c>
      <c r="B74" s="10" t="s">
        <v>67</v>
      </c>
      <c r="C74" s="7">
        <f t="shared" si="6"/>
        <v>0</v>
      </c>
      <c r="D74" s="7"/>
      <c r="E74" s="7"/>
      <c r="F74" s="7"/>
      <c r="G74" s="7"/>
    </row>
    <row r="75" spans="1:7" s="12" customFormat="1" ht="30.2" customHeight="1">
      <c r="A75" s="10">
        <v>18360</v>
      </c>
      <c r="B75" s="10" t="s">
        <v>68</v>
      </c>
      <c r="C75" s="7">
        <f t="shared" si="6"/>
        <v>0</v>
      </c>
      <c r="D75" s="7" t="s">
        <v>55</v>
      </c>
      <c r="E75" s="7" t="s">
        <v>55</v>
      </c>
      <c r="F75" s="7"/>
      <c r="G75" s="7"/>
    </row>
    <row r="76" spans="1:7" s="12" customFormat="1" ht="30.2" customHeight="1">
      <c r="A76" s="13">
        <v>19100</v>
      </c>
      <c r="B76" s="11" t="s">
        <v>69</v>
      </c>
      <c r="C76" s="15">
        <f>SUM(C77:C84)</f>
        <v>0</v>
      </c>
      <c r="D76" s="15"/>
      <c r="E76" s="15"/>
      <c r="F76" s="15"/>
      <c r="G76" s="15"/>
    </row>
    <row r="77" spans="1:7" s="12" customFormat="1" ht="30.2" customHeight="1">
      <c r="A77" s="10">
        <v>19110</v>
      </c>
      <c r="B77" s="10" t="s">
        <v>70</v>
      </c>
      <c r="C77" s="7">
        <f>SUM(D77:G77)</f>
        <v>0</v>
      </c>
      <c r="D77" s="7"/>
      <c r="E77" s="7"/>
      <c r="F77" s="7"/>
      <c r="G77" s="7"/>
    </row>
    <row r="78" spans="1:7" s="12" customFormat="1" ht="30.2" customHeight="1">
      <c r="A78" s="10">
        <v>19120</v>
      </c>
      <c r="B78" s="10" t="s">
        <v>71</v>
      </c>
      <c r="C78" s="7">
        <f t="shared" ref="C78:C84" si="7">SUM(D78:G78)</f>
        <v>0</v>
      </c>
      <c r="D78" s="7"/>
      <c r="E78" s="7"/>
      <c r="F78" s="7"/>
      <c r="G78" s="7"/>
    </row>
    <row r="79" spans="1:7" s="12" customFormat="1" ht="30.2" customHeight="1">
      <c r="A79" s="10">
        <v>19130</v>
      </c>
      <c r="B79" s="10" t="s">
        <v>72</v>
      </c>
      <c r="C79" s="7">
        <f t="shared" si="7"/>
        <v>0</v>
      </c>
      <c r="D79" s="7"/>
      <c r="E79" s="7"/>
      <c r="F79" s="7"/>
      <c r="G79" s="7"/>
    </row>
    <row r="80" spans="1:7" s="12" customFormat="1" ht="30.2" customHeight="1">
      <c r="A80" s="10">
        <v>19140</v>
      </c>
      <c r="B80" s="10" t="s">
        <v>73</v>
      </c>
      <c r="C80" s="7">
        <f t="shared" si="7"/>
        <v>0</v>
      </c>
      <c r="D80" s="7"/>
      <c r="E80" s="7"/>
      <c r="F80" s="7"/>
      <c r="G80" s="7"/>
    </row>
    <row r="81" spans="1:7" s="12" customFormat="1" ht="30.2" customHeight="1">
      <c r="A81" s="10">
        <v>19150</v>
      </c>
      <c r="B81" s="10" t="s">
        <v>74</v>
      </c>
      <c r="C81" s="7">
        <f t="shared" si="7"/>
        <v>0</v>
      </c>
      <c r="D81" s="7"/>
      <c r="E81" s="7"/>
      <c r="F81" s="7"/>
      <c r="G81" s="7"/>
    </row>
    <row r="82" spans="1:7" s="12" customFormat="1" ht="30.2" customHeight="1">
      <c r="A82" s="10">
        <v>19160</v>
      </c>
      <c r="B82" s="10" t="s">
        <v>75</v>
      </c>
      <c r="C82" s="7">
        <f t="shared" si="7"/>
        <v>0</v>
      </c>
      <c r="D82" s="7"/>
      <c r="E82" s="7"/>
      <c r="F82" s="7"/>
      <c r="G82" s="7"/>
    </row>
    <row r="83" spans="1:7" s="12" customFormat="1" ht="30.2" customHeight="1">
      <c r="A83" s="10">
        <v>19180</v>
      </c>
      <c r="B83" s="10" t="s">
        <v>76</v>
      </c>
      <c r="C83" s="7">
        <f t="shared" si="7"/>
        <v>0</v>
      </c>
      <c r="D83" s="7"/>
      <c r="E83" s="7"/>
      <c r="F83" s="7"/>
      <c r="G83" s="7"/>
    </row>
    <row r="84" spans="1:7" s="12" customFormat="1" ht="30.2" customHeight="1">
      <c r="A84" s="10">
        <v>19190</v>
      </c>
      <c r="B84" s="10" t="s">
        <v>77</v>
      </c>
      <c r="C84" s="7">
        <f t="shared" si="7"/>
        <v>0</v>
      </c>
      <c r="D84" s="7" t="s">
        <v>55</v>
      </c>
      <c r="E84" s="7" t="s">
        <v>55</v>
      </c>
      <c r="F84" s="7" t="s">
        <v>55</v>
      </c>
      <c r="G84" s="7" t="s">
        <v>55</v>
      </c>
    </row>
    <row r="85" spans="1:7" s="12" customFormat="1" ht="30.2" customHeight="1">
      <c r="A85" s="13">
        <v>19900</v>
      </c>
      <c r="B85" s="11" t="s">
        <v>78</v>
      </c>
      <c r="C85" s="15">
        <f>SUM(D85:G85)</f>
        <v>0</v>
      </c>
      <c r="D85" s="15"/>
      <c r="E85" s="15"/>
      <c r="F85" s="15"/>
      <c r="G85" s="15"/>
    </row>
    <row r="86" spans="1:7" s="12" customFormat="1" ht="30.2" customHeight="1">
      <c r="A86" s="13">
        <v>19999</v>
      </c>
      <c r="B86" s="17" t="s">
        <v>79</v>
      </c>
      <c r="C86" s="15">
        <f>C85+C76+C59+C49+C41+C33+C27+C23+C20</f>
        <v>0</v>
      </c>
      <c r="D86" s="15"/>
      <c r="E86" s="15"/>
      <c r="F86" s="15"/>
      <c r="G86" s="15"/>
    </row>
    <row r="87" spans="1:7" s="12" customFormat="1"/>
    <row r="88" spans="1:7" s="12" customFormat="1" ht="23.25" customHeight="1">
      <c r="A88" s="18" t="s">
        <v>80</v>
      </c>
      <c r="D88" s="19" t="s">
        <v>81</v>
      </c>
    </row>
    <row r="89" spans="1:7" s="12" customFormat="1" ht="24.95" customHeight="1">
      <c r="A89" s="18" t="s">
        <v>82</v>
      </c>
    </row>
    <row r="90" spans="1:7" s="12" customFormat="1" ht="24.95" customHeight="1">
      <c r="A90" s="18" t="s">
        <v>83</v>
      </c>
    </row>
  </sheetData>
  <mergeCells count="7">
    <mergeCell ref="A9:G9"/>
    <mergeCell ref="A10:G10"/>
    <mergeCell ref="A16:A17"/>
    <mergeCell ref="B16:B17"/>
    <mergeCell ref="C16:C17"/>
    <mergeCell ref="D16:E16"/>
    <mergeCell ref="F16:G16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28"/>
  <sheetViews>
    <sheetView rightToLeft="1" workbookViewId="0">
      <selection activeCell="F16" sqref="F16"/>
    </sheetView>
  </sheetViews>
  <sheetFormatPr defaultRowHeight="14.25"/>
  <cols>
    <col min="1" max="1" width="2" customWidth="1"/>
    <col min="2" max="2" width="11.375" customWidth="1"/>
    <col min="4" max="4" width="32.25" customWidth="1"/>
    <col min="5" max="6" width="21.375" customWidth="1"/>
  </cols>
  <sheetData>
    <row r="1" spans="2:7" s="148" customFormat="1" ht="24.75">
      <c r="B1" s="29"/>
      <c r="C1" s="29"/>
    </row>
    <row r="2" spans="2:7" s="148" customFormat="1" ht="24.75">
      <c r="B2" s="29" t="s">
        <v>514</v>
      </c>
      <c r="C2" s="31"/>
    </row>
    <row r="3" spans="2:7" s="148" customFormat="1" ht="15.75">
      <c r="B3" s="3" t="s">
        <v>1</v>
      </c>
      <c r="C3" s="31"/>
    </row>
    <row r="4" spans="2:7" s="148" customFormat="1" ht="15.75">
      <c r="B4" s="31"/>
      <c r="C4" s="31"/>
      <c r="E4" s="31"/>
      <c r="F4" s="31" t="s">
        <v>2</v>
      </c>
    </row>
    <row r="5" spans="2:7" s="148" customFormat="1" ht="15.75">
      <c r="B5" s="31"/>
      <c r="C5" s="31"/>
      <c r="E5" s="31"/>
      <c r="F5" s="31" t="s">
        <v>3</v>
      </c>
    </row>
    <row r="6" spans="2:7" s="148" customFormat="1" ht="24.75">
      <c r="B6" s="29" t="s">
        <v>4</v>
      </c>
      <c r="C6" s="31"/>
      <c r="E6" s="31"/>
      <c r="F6" s="29" t="s">
        <v>8</v>
      </c>
    </row>
    <row r="7" spans="2:7" s="148" customFormat="1" ht="24.75">
      <c r="B7" s="29" t="s">
        <v>515</v>
      </c>
      <c r="C7" s="29"/>
      <c r="D7" s="34"/>
      <c r="E7" s="29"/>
      <c r="F7" s="29" t="s">
        <v>10</v>
      </c>
    </row>
    <row r="8" spans="2:7" s="148" customFormat="1" ht="24.75">
      <c r="B8" s="29" t="s">
        <v>5</v>
      </c>
      <c r="C8" s="29"/>
      <c r="D8" s="34"/>
      <c r="E8" s="29"/>
      <c r="F8" s="29"/>
    </row>
    <row r="9" spans="2:7" s="148" customFormat="1" ht="24.75">
      <c r="B9" s="680" t="s">
        <v>250</v>
      </c>
      <c r="C9" s="620"/>
      <c r="D9" s="620"/>
      <c r="E9" s="620"/>
      <c r="F9" s="620"/>
    </row>
    <row r="10" spans="2:7" s="148" customFormat="1" ht="24.75">
      <c r="B10" s="29" t="s">
        <v>251</v>
      </c>
      <c r="C10" s="34"/>
      <c r="D10" s="34"/>
      <c r="E10" s="29"/>
      <c r="F10" s="29" t="s">
        <v>12</v>
      </c>
    </row>
    <row r="11" spans="2:7" s="35" customFormat="1" ht="30">
      <c r="B11" s="36" t="s">
        <v>13</v>
      </c>
      <c r="C11" s="681" t="s">
        <v>123</v>
      </c>
      <c r="D11" s="681"/>
      <c r="E11" s="157" t="s">
        <v>217</v>
      </c>
      <c r="F11" s="158" t="s">
        <v>218</v>
      </c>
      <c r="G11" s="159"/>
    </row>
    <row r="12" spans="2:7" s="163" customFormat="1" ht="15">
      <c r="B12" s="160">
        <v>40100</v>
      </c>
      <c r="C12" s="675" t="s">
        <v>252</v>
      </c>
      <c r="D12" s="675"/>
      <c r="E12" s="161"/>
      <c r="F12" s="162" t="e">
        <f>'[1]بيان الدخل'!$D$13</f>
        <v>#REF!</v>
      </c>
    </row>
    <row r="13" spans="2:7" s="163" customFormat="1">
      <c r="B13" s="164"/>
      <c r="C13" s="679" t="s">
        <v>253</v>
      </c>
      <c r="D13" s="679"/>
      <c r="E13" s="161"/>
      <c r="F13" s="162"/>
    </row>
    <row r="14" spans="2:7" s="163" customFormat="1" ht="15">
      <c r="B14" s="160">
        <v>40200</v>
      </c>
      <c r="C14" s="675" t="s">
        <v>254</v>
      </c>
      <c r="D14" s="675"/>
      <c r="E14" s="161"/>
      <c r="F14" s="162" t="e">
        <f>'[1]بيان الدخل'!$D$18</f>
        <v>#REF!</v>
      </c>
    </row>
    <row r="15" spans="2:7" s="163" customFormat="1">
      <c r="B15" s="164"/>
      <c r="C15" s="679" t="s">
        <v>255</v>
      </c>
      <c r="D15" s="679"/>
      <c r="E15" s="161"/>
      <c r="F15" s="165"/>
    </row>
    <row r="16" spans="2:7" s="163" customFormat="1" ht="15">
      <c r="B16" s="160">
        <v>40300</v>
      </c>
      <c r="C16" s="675" t="s">
        <v>256</v>
      </c>
      <c r="D16" s="675"/>
      <c r="E16" s="161"/>
      <c r="F16" s="162">
        <f>'[1]بيان الدخل'!$D$23</f>
        <v>0</v>
      </c>
    </row>
    <row r="17" spans="1:27" s="163" customFormat="1" ht="30.2" customHeight="1">
      <c r="B17" s="160">
        <v>40500</v>
      </c>
      <c r="C17" s="675" t="s">
        <v>257</v>
      </c>
      <c r="D17" s="675"/>
      <c r="E17" s="161"/>
      <c r="F17" s="162" t="e">
        <f>'[1]بيان الدخل'!$D$27</f>
        <v>#REF!</v>
      </c>
    </row>
    <row r="18" spans="1:27" s="169" customFormat="1" ht="30.2" customHeight="1">
      <c r="A18" s="166"/>
      <c r="B18" s="167">
        <v>40600</v>
      </c>
      <c r="C18" s="676" t="s">
        <v>258</v>
      </c>
      <c r="D18" s="676"/>
      <c r="E18" s="161"/>
      <c r="F18" s="164" t="e">
        <f>'[1]بيان الدخل'!$D$35</f>
        <v>#REF!</v>
      </c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63" customFormat="1" ht="30.75" customHeight="1">
      <c r="B19" s="160">
        <v>40900</v>
      </c>
      <c r="C19" s="675" t="s">
        <v>259</v>
      </c>
      <c r="D19" s="675"/>
      <c r="E19" s="161"/>
      <c r="F19" s="162" t="e">
        <f>'[1]بيان الدخل'!$D$37</f>
        <v>#REF!</v>
      </c>
    </row>
    <row r="20" spans="1:27" s="163" customFormat="1" ht="30.75" customHeight="1">
      <c r="B20" s="160">
        <v>41000</v>
      </c>
      <c r="C20" s="673" t="s">
        <v>260</v>
      </c>
      <c r="D20" s="674"/>
      <c r="E20" s="170"/>
      <c r="F20" s="170" t="e">
        <f>F12+F14-F16-F17-F18-F19</f>
        <v>#REF!</v>
      </c>
    </row>
    <row r="21" spans="1:27" s="163" customFormat="1" ht="30.75" customHeight="1">
      <c r="B21" s="160">
        <v>42000</v>
      </c>
      <c r="C21" s="677" t="s">
        <v>261</v>
      </c>
      <c r="D21" s="678"/>
      <c r="E21" s="161"/>
      <c r="F21" s="171" t="e">
        <f>'[1]بيان الدخل'!$D$48</f>
        <v>#REF!</v>
      </c>
    </row>
    <row r="22" spans="1:27" s="163" customFormat="1" ht="30.2" customHeight="1">
      <c r="B22" s="160">
        <v>43000</v>
      </c>
      <c r="C22" s="673" t="s">
        <v>262</v>
      </c>
      <c r="D22" s="674"/>
      <c r="E22" s="170"/>
      <c r="F22" s="172" t="e">
        <f>F20-F21</f>
        <v>#REF!</v>
      </c>
    </row>
    <row r="23" spans="1:27" s="163" customFormat="1" ht="30.2" customHeight="1">
      <c r="B23" s="160">
        <v>44000</v>
      </c>
      <c r="C23" s="675" t="s">
        <v>263</v>
      </c>
      <c r="D23" s="675"/>
      <c r="E23" s="161"/>
      <c r="F23" s="162">
        <f>'[1]بيان الدخل'!$D$50</f>
        <v>0</v>
      </c>
    </row>
    <row r="24" spans="1:27" s="163" customFormat="1" ht="30.2" customHeight="1">
      <c r="B24" s="160">
        <v>45000</v>
      </c>
      <c r="C24" s="675" t="s">
        <v>264</v>
      </c>
      <c r="D24" s="675"/>
      <c r="E24" s="161"/>
      <c r="F24" s="162" t="e">
        <f>'[1]بيان الدخل'!$D$55</f>
        <v>#REF!</v>
      </c>
    </row>
    <row r="25" spans="1:27" s="163" customFormat="1" ht="30.2" customHeight="1">
      <c r="B25" s="160">
        <v>49999</v>
      </c>
      <c r="C25" s="173" t="s">
        <v>265</v>
      </c>
      <c r="D25" s="173"/>
      <c r="E25" s="170"/>
      <c r="F25" s="172" t="e">
        <f>F22+F23-F24</f>
        <v>#REF!</v>
      </c>
    </row>
    <row r="26" spans="1:27" s="174" customFormat="1" ht="23.25">
      <c r="B26" s="175" t="s">
        <v>80</v>
      </c>
    </row>
    <row r="27" spans="1:27" s="174" customFormat="1" ht="23.25">
      <c r="B27" s="175" t="s">
        <v>82</v>
      </c>
      <c r="D27" s="176" t="s">
        <v>81</v>
      </c>
      <c r="F27" s="135" t="s">
        <v>212</v>
      </c>
      <c r="H27" s="131"/>
    </row>
    <row r="28" spans="1:27" s="174" customFormat="1" ht="23.25">
      <c r="B28" s="175" t="s">
        <v>234</v>
      </c>
    </row>
  </sheetData>
  <mergeCells count="15">
    <mergeCell ref="C15:D15"/>
    <mergeCell ref="B9:F9"/>
    <mergeCell ref="C11:D11"/>
    <mergeCell ref="C12:D12"/>
    <mergeCell ref="C13:D13"/>
    <mergeCell ref="C14:D14"/>
    <mergeCell ref="C22:D22"/>
    <mergeCell ref="C23:D23"/>
    <mergeCell ref="C24:D24"/>
    <mergeCell ref="C16:D16"/>
    <mergeCell ref="C17:D17"/>
    <mergeCell ref="C18:D18"/>
    <mergeCell ref="C19:D19"/>
    <mergeCell ref="C20:D20"/>
    <mergeCell ref="C21:D2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25"/>
  <sheetViews>
    <sheetView rightToLeft="1" zoomScale="90" zoomScaleNormal="90" workbookViewId="0">
      <selection activeCell="B11" sqref="B11"/>
    </sheetView>
  </sheetViews>
  <sheetFormatPr defaultColWidth="9.125" defaultRowHeight="14.25"/>
  <cols>
    <col min="1" max="1" width="27.125" style="194" customWidth="1"/>
    <col min="2" max="2" width="3.625" style="194" bestFit="1" customWidth="1"/>
    <col min="3" max="7" width="13.125" style="194" customWidth="1"/>
    <col min="8" max="8" width="3.625" style="194" bestFit="1" customWidth="1"/>
    <col min="9" max="13" width="13.125" style="194" customWidth="1"/>
    <col min="14" max="16384" width="9.125" style="194"/>
  </cols>
  <sheetData>
    <row r="1" spans="1:13" s="30" customFormat="1" ht="24.75">
      <c r="A1" s="29"/>
      <c r="B1" s="29"/>
    </row>
    <row r="2" spans="1:13" s="30" customFormat="1" ht="24.75">
      <c r="A2" s="29" t="s">
        <v>514</v>
      </c>
      <c r="B2" s="31"/>
      <c r="L2" s="31" t="s">
        <v>2</v>
      </c>
      <c r="M2" s="31"/>
    </row>
    <row r="3" spans="1:13" s="30" customFormat="1" ht="15.75">
      <c r="A3" s="31" t="s">
        <v>1</v>
      </c>
      <c r="B3" s="31"/>
      <c r="L3" s="31" t="s">
        <v>3</v>
      </c>
      <c r="M3" s="31"/>
    </row>
    <row r="4" spans="1:13" s="30" customFormat="1" ht="15.75">
      <c r="A4" s="31"/>
      <c r="B4" s="31"/>
      <c r="D4" s="31"/>
      <c r="E4" s="31"/>
    </row>
    <row r="5" spans="1:13" s="30" customFormat="1" ht="24.75">
      <c r="A5" s="177" t="s">
        <v>4</v>
      </c>
      <c r="B5" s="31"/>
      <c r="D5" s="31"/>
      <c r="E5" s="31"/>
      <c r="L5" s="29"/>
      <c r="M5" s="29"/>
    </row>
    <row r="6" spans="1:13" s="30" customFormat="1" ht="24.75">
      <c r="A6" s="29" t="s">
        <v>515</v>
      </c>
      <c r="B6" s="31"/>
      <c r="D6" s="31"/>
      <c r="E6" s="31"/>
      <c r="F6" s="31"/>
      <c r="G6" s="31"/>
      <c r="L6" s="29"/>
      <c r="M6" s="29"/>
    </row>
    <row r="7" spans="1:13" s="30" customFormat="1" ht="24.75">
      <c r="A7" s="29" t="s">
        <v>5</v>
      </c>
      <c r="B7" s="29"/>
      <c r="C7" s="34"/>
      <c r="D7" s="29"/>
      <c r="E7" s="29"/>
      <c r="F7" s="29"/>
      <c r="G7" s="29"/>
    </row>
    <row r="8" spans="1:13" s="30" customFormat="1" ht="24.75">
      <c r="A8" s="683" t="s">
        <v>266</v>
      </c>
      <c r="B8" s="684"/>
      <c r="C8" s="684"/>
      <c r="D8" s="684"/>
      <c r="E8" s="684"/>
      <c r="F8" s="684"/>
      <c r="G8" s="684"/>
      <c r="H8" s="684"/>
      <c r="I8" s="684"/>
      <c r="J8" s="684"/>
      <c r="K8" s="684"/>
      <c r="L8" s="684"/>
      <c r="M8" s="684"/>
    </row>
    <row r="9" spans="1:13" s="30" customFormat="1" ht="24.75">
      <c r="A9" s="684" t="s">
        <v>267</v>
      </c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</row>
    <row r="10" spans="1:13" s="30" customFormat="1" ht="24.75">
      <c r="B10" s="34"/>
      <c r="C10" s="34"/>
      <c r="D10" s="29"/>
      <c r="E10" s="29"/>
      <c r="F10" s="29"/>
      <c r="G10" s="29"/>
    </row>
    <row r="11" spans="1:13" s="30" customFormat="1" ht="24.75">
      <c r="A11" s="177" t="s">
        <v>268</v>
      </c>
      <c r="B11" s="34"/>
      <c r="C11" s="34"/>
      <c r="D11" s="29"/>
      <c r="E11" s="29"/>
      <c r="F11" s="29"/>
      <c r="G11" s="29"/>
      <c r="L11" s="685" t="s">
        <v>12</v>
      </c>
      <c r="M11" s="685"/>
    </row>
    <row r="12" spans="1:13" s="35" customFormat="1" ht="15">
      <c r="A12" s="686" t="s">
        <v>269</v>
      </c>
      <c r="B12" s="688" t="s">
        <v>270</v>
      </c>
      <c r="C12" s="689"/>
      <c r="D12" s="689"/>
      <c r="E12" s="689"/>
      <c r="F12" s="689"/>
      <c r="G12" s="689"/>
      <c r="H12" s="690" t="s">
        <v>271</v>
      </c>
      <c r="I12" s="689"/>
      <c r="J12" s="689"/>
      <c r="K12" s="689"/>
      <c r="L12" s="689"/>
      <c r="M12" s="691"/>
    </row>
    <row r="13" spans="1:13" s="35" customFormat="1" ht="45">
      <c r="A13" s="687"/>
      <c r="B13" s="178" t="s">
        <v>272</v>
      </c>
      <c r="C13" s="179" t="s">
        <v>273</v>
      </c>
      <c r="D13" s="179" t="s">
        <v>274</v>
      </c>
      <c r="E13" s="179" t="s">
        <v>275</v>
      </c>
      <c r="F13" s="179" t="s">
        <v>276</v>
      </c>
      <c r="G13" s="180" t="s">
        <v>277</v>
      </c>
      <c r="H13" s="181" t="s">
        <v>272</v>
      </c>
      <c r="I13" s="179" t="s">
        <v>273</v>
      </c>
      <c r="J13" s="179" t="s">
        <v>274</v>
      </c>
      <c r="K13" s="179" t="s">
        <v>275</v>
      </c>
      <c r="L13" s="179" t="s">
        <v>276</v>
      </c>
      <c r="M13" s="179" t="s">
        <v>277</v>
      </c>
    </row>
    <row r="14" spans="1:13" s="185" customFormat="1">
      <c r="A14" s="182" t="s">
        <v>278</v>
      </c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4"/>
    </row>
    <row r="15" spans="1:13" s="185" customFormat="1">
      <c r="A15" s="186" t="s">
        <v>279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8"/>
    </row>
    <row r="16" spans="1:13" s="185" customFormat="1">
      <c r="A16" s="186" t="s">
        <v>280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8"/>
    </row>
    <row r="17" spans="1:13" s="185" customFormat="1">
      <c r="A17" s="186" t="s">
        <v>281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8"/>
    </row>
    <row r="18" spans="1:13" s="185" customFormat="1">
      <c r="A18" s="186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8"/>
    </row>
    <row r="19" spans="1:13" s="185" customFormat="1">
      <c r="A19" s="186"/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8"/>
    </row>
    <row r="20" spans="1:13" s="185" customFormat="1">
      <c r="A20" s="186"/>
      <c r="B20" s="187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8"/>
    </row>
    <row r="21" spans="1:13" s="185" customFormat="1">
      <c r="A21" s="189" t="s">
        <v>282</v>
      </c>
      <c r="B21" s="187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8"/>
    </row>
    <row r="22" spans="1:13" s="185" customFormat="1">
      <c r="A22" s="190" t="s">
        <v>283</v>
      </c>
      <c r="B22" s="191"/>
      <c r="C22" s="191"/>
      <c r="D22" s="191"/>
      <c r="E22" s="191"/>
      <c r="F22" s="191"/>
      <c r="G22" s="192" t="s">
        <v>284</v>
      </c>
      <c r="H22" s="191"/>
      <c r="I22" s="191"/>
      <c r="J22" s="191"/>
      <c r="K22" s="191"/>
      <c r="L22" s="191"/>
      <c r="M22" s="193" t="s">
        <v>284</v>
      </c>
    </row>
    <row r="23" spans="1:13">
      <c r="A23" s="682" t="s">
        <v>285</v>
      </c>
      <c r="B23" s="682"/>
      <c r="C23" s="682"/>
      <c r="D23" s="682"/>
      <c r="E23" s="682"/>
      <c r="F23" s="682"/>
      <c r="G23" s="682"/>
      <c r="H23" s="682"/>
      <c r="I23" s="682"/>
      <c r="J23" s="682"/>
      <c r="K23" s="682"/>
    </row>
    <row r="24" spans="1:13" customFormat="1">
      <c r="A24" s="128" t="s">
        <v>80</v>
      </c>
    </row>
    <row r="25" spans="1:13" customFormat="1" ht="15">
      <c r="A25" s="128" t="s">
        <v>286</v>
      </c>
      <c r="I25" s="127" t="s">
        <v>81</v>
      </c>
    </row>
  </sheetData>
  <mergeCells count="7">
    <mergeCell ref="A23:K23"/>
    <mergeCell ref="A8:M8"/>
    <mergeCell ref="A9:M9"/>
    <mergeCell ref="L11:M11"/>
    <mergeCell ref="A12:A13"/>
    <mergeCell ref="B12:G12"/>
    <mergeCell ref="H12:M12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B29"/>
  <sheetViews>
    <sheetView rightToLeft="1" zoomScale="69" zoomScaleNormal="69" workbookViewId="0">
      <selection activeCell="J13" sqref="J13"/>
    </sheetView>
  </sheetViews>
  <sheetFormatPr defaultColWidth="9.125" defaultRowHeight="14.25"/>
  <cols>
    <col min="1" max="1" width="6.875" style="194" customWidth="1"/>
    <col min="2" max="28" width="6.125" style="194" customWidth="1"/>
    <col min="29" max="16384" width="9.125" style="194"/>
  </cols>
  <sheetData>
    <row r="1" spans="1:28" s="31" customFormat="1" ht="24.75">
      <c r="A1" s="29"/>
      <c r="B1" s="29"/>
    </row>
    <row r="2" spans="1:28" s="31" customFormat="1" ht="24.75">
      <c r="A2" s="29" t="s">
        <v>518</v>
      </c>
      <c r="Y2" s="31" t="s">
        <v>2</v>
      </c>
    </row>
    <row r="3" spans="1:28" s="31" customFormat="1" ht="15.75">
      <c r="A3" s="31" t="s">
        <v>312</v>
      </c>
      <c r="Y3" s="31" t="s">
        <v>3</v>
      </c>
    </row>
    <row r="4" spans="1:28" s="31" customFormat="1" ht="15.75"/>
    <row r="5" spans="1:28" s="31" customFormat="1" ht="24.75">
      <c r="A5" s="29" t="s">
        <v>313</v>
      </c>
      <c r="O5" s="29"/>
      <c r="P5" s="29"/>
    </row>
    <row r="6" spans="1:28" s="31" customFormat="1" ht="24.75">
      <c r="A6" s="29" t="s">
        <v>517</v>
      </c>
      <c r="O6" s="29"/>
      <c r="P6" s="29"/>
    </row>
    <row r="7" spans="1:28" s="31" customFormat="1" ht="24.75">
      <c r="A7" s="29" t="s">
        <v>314</v>
      </c>
      <c r="B7" s="29"/>
      <c r="C7" s="29"/>
      <c r="D7" s="29"/>
      <c r="E7" s="29"/>
      <c r="F7" s="29"/>
      <c r="G7" s="29"/>
    </row>
    <row r="8" spans="1:28" s="31" customFormat="1" ht="24.75">
      <c r="A8" s="683" t="s">
        <v>315</v>
      </c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</row>
    <row r="9" spans="1:28" s="31" customFormat="1" ht="24.75">
      <c r="A9" s="684" t="s">
        <v>316</v>
      </c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684"/>
      <c r="V9" s="684"/>
      <c r="W9" s="684"/>
      <c r="X9" s="684"/>
      <c r="Y9" s="684"/>
      <c r="Z9" s="684"/>
      <c r="AA9" s="684"/>
      <c r="AB9" s="684"/>
    </row>
    <row r="10" spans="1:28" s="31" customFormat="1" ht="24.75">
      <c r="A10" s="29" t="s">
        <v>317</v>
      </c>
      <c r="B10" s="29"/>
      <c r="C10" s="29"/>
      <c r="D10" s="29"/>
      <c r="E10" s="29"/>
      <c r="F10" s="29"/>
      <c r="G10" s="29"/>
      <c r="Y10" s="218" t="s">
        <v>12</v>
      </c>
      <c r="Z10" s="218"/>
      <c r="AA10" s="219"/>
      <c r="AB10" s="219"/>
    </row>
    <row r="11" spans="1:28" s="35" customFormat="1" ht="15">
      <c r="A11" s="699" t="s">
        <v>318</v>
      </c>
      <c r="B11" s="689" t="s">
        <v>319</v>
      </c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702" t="s">
        <v>320</v>
      </c>
      <c r="O11" s="681"/>
      <c r="P11" s="681"/>
      <c r="Q11" s="681"/>
      <c r="R11" s="681"/>
      <c r="S11" s="681"/>
      <c r="T11" s="681"/>
      <c r="U11" s="681"/>
      <c r="V11" s="681"/>
      <c r="W11" s="681"/>
      <c r="X11" s="681"/>
      <c r="Y11" s="698"/>
      <c r="Z11" s="703" t="s">
        <v>321</v>
      </c>
      <c r="AA11" s="703"/>
      <c r="AB11" s="704"/>
    </row>
    <row r="12" spans="1:28" s="35" customFormat="1" ht="15">
      <c r="A12" s="700"/>
      <c r="B12" s="707" t="s">
        <v>322</v>
      </c>
      <c r="C12" s="695"/>
      <c r="D12" s="696"/>
      <c r="E12" s="708" t="s">
        <v>323</v>
      </c>
      <c r="F12" s="681"/>
      <c r="G12" s="709"/>
      <c r="H12" s="697" t="s">
        <v>324</v>
      </c>
      <c r="I12" s="695"/>
      <c r="J12" s="696"/>
      <c r="K12" s="693" t="s">
        <v>325</v>
      </c>
      <c r="L12" s="693"/>
      <c r="M12" s="693"/>
      <c r="N12" s="694" t="s">
        <v>322</v>
      </c>
      <c r="O12" s="695"/>
      <c r="P12" s="696"/>
      <c r="Q12" s="697" t="s">
        <v>323</v>
      </c>
      <c r="R12" s="695"/>
      <c r="S12" s="696"/>
      <c r="T12" s="697" t="s">
        <v>324</v>
      </c>
      <c r="U12" s="695"/>
      <c r="V12" s="696"/>
      <c r="W12" s="691" t="s">
        <v>326</v>
      </c>
      <c r="X12" s="681"/>
      <c r="Y12" s="698"/>
      <c r="Z12" s="705"/>
      <c r="AA12" s="705"/>
      <c r="AB12" s="706"/>
    </row>
    <row r="13" spans="1:28" s="35" customFormat="1" ht="15">
      <c r="A13" s="701"/>
      <c r="B13" s="220" t="s">
        <v>272</v>
      </c>
      <c r="C13" s="221" t="s">
        <v>327</v>
      </c>
      <c r="D13" s="222" t="s">
        <v>328</v>
      </c>
      <c r="E13" s="223" t="s">
        <v>272</v>
      </c>
      <c r="F13" s="221" t="s">
        <v>327</v>
      </c>
      <c r="G13" s="222" t="s">
        <v>328</v>
      </c>
      <c r="H13" s="223" t="s">
        <v>272</v>
      </c>
      <c r="I13" s="221" t="s">
        <v>327</v>
      </c>
      <c r="J13" s="222" t="s">
        <v>328</v>
      </c>
      <c r="K13" s="223" t="s">
        <v>272</v>
      </c>
      <c r="L13" s="221" t="s">
        <v>327</v>
      </c>
      <c r="M13" s="224" t="s">
        <v>328</v>
      </c>
      <c r="N13" s="225" t="s">
        <v>272</v>
      </c>
      <c r="O13" s="221" t="s">
        <v>327</v>
      </c>
      <c r="P13" s="222" t="s">
        <v>328</v>
      </c>
      <c r="Q13" s="223" t="s">
        <v>272</v>
      </c>
      <c r="R13" s="221" t="s">
        <v>327</v>
      </c>
      <c r="S13" s="222" t="s">
        <v>328</v>
      </c>
      <c r="T13" s="223" t="s">
        <v>272</v>
      </c>
      <c r="U13" s="221" t="s">
        <v>327</v>
      </c>
      <c r="V13" s="222" t="s">
        <v>328</v>
      </c>
      <c r="W13" s="223" t="s">
        <v>272</v>
      </c>
      <c r="X13" s="221" t="s">
        <v>327</v>
      </c>
      <c r="Y13" s="224" t="s">
        <v>328</v>
      </c>
      <c r="Z13" s="225" t="s">
        <v>272</v>
      </c>
      <c r="AA13" s="221" t="s">
        <v>327</v>
      </c>
      <c r="AB13" s="226" t="s">
        <v>328</v>
      </c>
    </row>
    <row r="14" spans="1:28" s="233" customFormat="1" ht="21.2" customHeight="1">
      <c r="A14" s="227"/>
      <c r="B14" s="228"/>
      <c r="C14" s="229"/>
      <c r="D14" s="230"/>
      <c r="E14" s="228"/>
      <c r="F14" s="229"/>
      <c r="G14" s="230"/>
      <c r="H14" s="228"/>
      <c r="I14" s="229"/>
      <c r="J14" s="230"/>
      <c r="K14" s="228"/>
      <c r="L14" s="229"/>
      <c r="M14" s="231"/>
      <c r="N14" s="228"/>
      <c r="O14" s="229"/>
      <c r="P14" s="230"/>
      <c r="Q14" s="228"/>
      <c r="R14" s="229"/>
      <c r="S14" s="230"/>
      <c r="T14" s="228"/>
      <c r="U14" s="229"/>
      <c r="V14" s="230"/>
      <c r="W14" s="228"/>
      <c r="X14" s="229"/>
      <c r="Y14" s="231"/>
      <c r="Z14" s="228"/>
      <c r="AA14" s="229"/>
      <c r="AB14" s="232"/>
    </row>
    <row r="15" spans="1:28" s="233" customFormat="1" ht="21.2" customHeight="1">
      <c r="A15" s="234"/>
      <c r="B15" s="235"/>
      <c r="C15" s="236"/>
      <c r="D15" s="237"/>
      <c r="E15" s="235"/>
      <c r="F15" s="236"/>
      <c r="G15" s="237"/>
      <c r="H15" s="235"/>
      <c r="I15" s="236"/>
      <c r="J15" s="237"/>
      <c r="K15" s="235"/>
      <c r="L15" s="236"/>
      <c r="M15" s="238"/>
      <c r="N15" s="235"/>
      <c r="O15" s="236"/>
      <c r="P15" s="237"/>
      <c r="Q15" s="235"/>
      <c r="R15" s="236"/>
      <c r="S15" s="237"/>
      <c r="T15" s="235"/>
      <c r="U15" s="236"/>
      <c r="V15" s="237"/>
      <c r="W15" s="235"/>
      <c r="X15" s="236"/>
      <c r="Y15" s="238"/>
      <c r="Z15" s="235"/>
      <c r="AA15" s="236"/>
      <c r="AB15" s="239"/>
    </row>
    <row r="16" spans="1:28" s="233" customFormat="1" ht="21.2" customHeight="1">
      <c r="A16" s="240"/>
      <c r="B16" s="235"/>
      <c r="C16" s="236"/>
      <c r="D16" s="237"/>
      <c r="E16" s="235"/>
      <c r="F16" s="236"/>
      <c r="G16" s="237"/>
      <c r="H16" s="235"/>
      <c r="I16" s="236"/>
      <c r="J16" s="237"/>
      <c r="K16" s="235"/>
      <c r="L16" s="236"/>
      <c r="M16" s="238"/>
      <c r="N16" s="235"/>
      <c r="O16" s="236"/>
      <c r="P16" s="237"/>
      <c r="Q16" s="235"/>
      <c r="R16" s="236"/>
      <c r="S16" s="237"/>
      <c r="T16" s="235"/>
      <c r="U16" s="236"/>
      <c r="V16" s="237"/>
      <c r="W16" s="235"/>
      <c r="X16" s="236"/>
      <c r="Y16" s="238"/>
      <c r="Z16" s="235"/>
      <c r="AA16" s="236"/>
      <c r="AB16" s="239"/>
    </row>
    <row r="17" spans="1:28" s="233" customFormat="1" ht="21.2" customHeight="1">
      <c r="A17" s="240"/>
      <c r="B17" s="235"/>
      <c r="C17" s="236"/>
      <c r="D17" s="237"/>
      <c r="E17" s="235"/>
      <c r="F17" s="236"/>
      <c r="G17" s="237"/>
      <c r="H17" s="235"/>
      <c r="I17" s="236"/>
      <c r="J17" s="237"/>
      <c r="K17" s="235"/>
      <c r="L17" s="236"/>
      <c r="M17" s="238"/>
      <c r="N17" s="235"/>
      <c r="O17" s="236"/>
      <c r="P17" s="237"/>
      <c r="Q17" s="235"/>
      <c r="R17" s="236"/>
      <c r="S17" s="237"/>
      <c r="T17" s="235"/>
      <c r="U17" s="236"/>
      <c r="V17" s="237"/>
      <c r="W17" s="235"/>
      <c r="X17" s="236"/>
      <c r="Y17" s="238"/>
      <c r="Z17" s="235"/>
      <c r="AA17" s="236"/>
      <c r="AB17" s="239"/>
    </row>
    <row r="18" spans="1:28" s="233" customFormat="1" ht="21.2" customHeight="1">
      <c r="A18" s="240"/>
      <c r="B18" s="235"/>
      <c r="C18" s="236"/>
      <c r="D18" s="237"/>
      <c r="E18" s="235"/>
      <c r="F18" s="236"/>
      <c r="G18" s="237"/>
      <c r="H18" s="235"/>
      <c r="I18" s="236"/>
      <c r="J18" s="237"/>
      <c r="K18" s="235"/>
      <c r="L18" s="236"/>
      <c r="M18" s="238"/>
      <c r="N18" s="235"/>
      <c r="O18" s="236"/>
      <c r="P18" s="237"/>
      <c r="Q18" s="235"/>
      <c r="R18" s="236"/>
      <c r="S18" s="237"/>
      <c r="T18" s="235"/>
      <c r="U18" s="236"/>
      <c r="V18" s="237"/>
      <c r="W18" s="235"/>
      <c r="X18" s="236"/>
      <c r="Y18" s="238"/>
      <c r="Z18" s="235"/>
      <c r="AA18" s="236"/>
      <c r="AB18" s="239"/>
    </row>
    <row r="19" spans="1:28" s="233" customFormat="1" ht="21.2" customHeight="1">
      <c r="A19" s="240"/>
      <c r="B19" s="235"/>
      <c r="C19" s="236"/>
      <c r="D19" s="237"/>
      <c r="E19" s="235"/>
      <c r="F19" s="236"/>
      <c r="G19" s="237"/>
      <c r="H19" s="235"/>
      <c r="I19" s="236"/>
      <c r="J19" s="237"/>
      <c r="K19" s="235"/>
      <c r="L19" s="236"/>
      <c r="M19" s="238"/>
      <c r="N19" s="235"/>
      <c r="O19" s="236"/>
      <c r="P19" s="237"/>
      <c r="Q19" s="235"/>
      <c r="R19" s="236"/>
      <c r="S19" s="237"/>
      <c r="T19" s="235"/>
      <c r="U19" s="236"/>
      <c r="V19" s="237"/>
      <c r="W19" s="235"/>
      <c r="X19" s="236"/>
      <c r="Y19" s="238"/>
      <c r="Z19" s="235"/>
      <c r="AA19" s="236"/>
      <c r="AB19" s="239"/>
    </row>
    <row r="20" spans="1:28" s="233" customFormat="1" ht="21.2" customHeight="1">
      <c r="A20" s="240"/>
      <c r="B20" s="235"/>
      <c r="C20" s="236"/>
      <c r="D20" s="237"/>
      <c r="E20" s="235"/>
      <c r="F20" s="236"/>
      <c r="G20" s="237"/>
      <c r="H20" s="235"/>
      <c r="I20" s="236"/>
      <c r="J20" s="237"/>
      <c r="K20" s="235"/>
      <c r="L20" s="236"/>
      <c r="M20" s="238"/>
      <c r="N20" s="235"/>
      <c r="O20" s="236"/>
      <c r="P20" s="237"/>
      <c r="Q20" s="235"/>
      <c r="R20" s="236"/>
      <c r="S20" s="237"/>
      <c r="T20" s="235"/>
      <c r="U20" s="236"/>
      <c r="V20" s="237"/>
      <c r="W20" s="235"/>
      <c r="X20" s="236"/>
      <c r="Y20" s="238"/>
      <c r="Z20" s="235"/>
      <c r="AA20" s="236"/>
      <c r="AB20" s="239"/>
    </row>
    <row r="21" spans="1:28" s="233" customFormat="1" ht="21.2" customHeight="1">
      <c r="A21" s="241"/>
      <c r="B21" s="242"/>
      <c r="C21" s="243"/>
      <c r="D21" s="244"/>
      <c r="E21" s="242"/>
      <c r="F21" s="243"/>
      <c r="G21" s="244"/>
      <c r="H21" s="242"/>
      <c r="I21" s="243"/>
      <c r="J21" s="244"/>
      <c r="K21" s="242"/>
      <c r="L21" s="243"/>
      <c r="M21" s="245"/>
      <c r="N21" s="242"/>
      <c r="O21" s="243"/>
      <c r="P21" s="244"/>
      <c r="Q21" s="242"/>
      <c r="R21" s="243"/>
      <c r="S21" s="244"/>
      <c r="T21" s="242"/>
      <c r="U21" s="243"/>
      <c r="V21" s="244"/>
      <c r="W21" s="242"/>
      <c r="X21" s="243"/>
      <c r="Y21" s="245"/>
      <c r="Z21" s="242"/>
      <c r="AA21" s="243"/>
      <c r="AB21" s="246"/>
    </row>
    <row r="22" spans="1:28" s="233" customFormat="1" ht="21.2" customHeight="1">
      <c r="A22" s="247" t="s">
        <v>298</v>
      </c>
      <c r="B22" s="248"/>
      <c r="C22" s="249"/>
      <c r="D22" s="250"/>
      <c r="E22" s="248"/>
      <c r="F22" s="249"/>
      <c r="G22" s="250"/>
      <c r="H22" s="248"/>
      <c r="I22" s="249"/>
      <c r="J22" s="250"/>
      <c r="K22" s="248"/>
      <c r="L22" s="249"/>
      <c r="M22" s="251"/>
      <c r="N22" s="248"/>
      <c r="O22" s="249"/>
      <c r="P22" s="252"/>
      <c r="Q22" s="248"/>
      <c r="R22" s="249"/>
      <c r="S22" s="250"/>
      <c r="T22" s="248"/>
      <c r="U22" s="249"/>
      <c r="V22" s="250"/>
      <c r="W22" s="248"/>
      <c r="X22" s="249"/>
      <c r="Y22" s="251"/>
      <c r="Z22" s="248"/>
      <c r="AA22" s="249"/>
      <c r="AB22" s="253"/>
    </row>
    <row r="23" spans="1:28" s="233" customFormat="1" ht="15">
      <c r="A23" s="254"/>
      <c r="P23" s="255"/>
    </row>
    <row r="24" spans="1:28" s="41" customFormat="1">
      <c r="A24" s="256" t="s">
        <v>329</v>
      </c>
      <c r="D24" s="41" t="s">
        <v>330</v>
      </c>
    </row>
    <row r="25" spans="1:28" s="41" customFormat="1">
      <c r="A25" s="692" t="s">
        <v>331</v>
      </c>
      <c r="B25" s="692"/>
      <c r="C25" s="692"/>
      <c r="E25" s="256" t="s">
        <v>332</v>
      </c>
    </row>
    <row r="26" spans="1:28" s="41" customFormat="1">
      <c r="A26" s="692" t="s">
        <v>333</v>
      </c>
      <c r="B26" s="692"/>
      <c r="C26" s="692"/>
      <c r="D26" s="257"/>
      <c r="E26" s="258" t="s">
        <v>331</v>
      </c>
      <c r="F26" s="258"/>
      <c r="G26" s="258"/>
    </row>
    <row r="27" spans="1:28" s="41" customFormat="1">
      <c r="E27" s="692" t="s">
        <v>333</v>
      </c>
      <c r="F27" s="692"/>
      <c r="G27" s="692"/>
      <c r="H27" s="692"/>
    </row>
    <row r="28" spans="1:28" s="174" customFormat="1" ht="15">
      <c r="A28" s="44" t="s">
        <v>80</v>
      </c>
    </row>
    <row r="29" spans="1:28" s="174" customFormat="1" ht="15">
      <c r="A29" s="44" t="s">
        <v>286</v>
      </c>
      <c r="U29" s="127" t="s">
        <v>81</v>
      </c>
    </row>
  </sheetData>
  <mergeCells count="17">
    <mergeCell ref="T12:V12"/>
    <mergeCell ref="W12:Y12"/>
    <mergeCell ref="A25:C25"/>
    <mergeCell ref="A8:AB8"/>
    <mergeCell ref="A9:AB9"/>
    <mergeCell ref="A11:A13"/>
    <mergeCell ref="B11:M11"/>
    <mergeCell ref="N11:Y11"/>
    <mergeCell ref="Z11:AB12"/>
    <mergeCell ref="B12:D12"/>
    <mergeCell ref="E12:G12"/>
    <mergeCell ref="H12:J12"/>
    <mergeCell ref="A26:C26"/>
    <mergeCell ref="E27:H27"/>
    <mergeCell ref="K12:M12"/>
    <mergeCell ref="N12:P12"/>
    <mergeCell ref="Q12:S1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35"/>
  <sheetViews>
    <sheetView rightToLeft="1" zoomScale="70" zoomScaleNormal="70" workbookViewId="0">
      <selection activeCell="D10" sqref="D10"/>
    </sheetView>
  </sheetViews>
  <sheetFormatPr defaultColWidth="9.125" defaultRowHeight="14.25"/>
  <cols>
    <col min="1" max="1" width="10" style="194" customWidth="1"/>
    <col min="2" max="28" width="5.875" style="194" customWidth="1"/>
    <col min="29" max="16384" width="9.125" style="194"/>
  </cols>
  <sheetData>
    <row r="1" spans="1:28" s="31" customFormat="1" ht="24.75">
      <c r="A1" s="29"/>
      <c r="B1" s="29"/>
    </row>
    <row r="2" spans="1:28" s="31" customFormat="1" ht="24.75">
      <c r="A2" s="29" t="s">
        <v>514</v>
      </c>
      <c r="Y2" s="31" t="s">
        <v>2</v>
      </c>
    </row>
    <row r="3" spans="1:28" s="31" customFormat="1" ht="15.75">
      <c r="A3" s="31" t="s">
        <v>1</v>
      </c>
      <c r="Y3" s="31" t="s">
        <v>3</v>
      </c>
    </row>
    <row r="4" spans="1:28" s="31" customFormat="1" ht="15.75"/>
    <row r="5" spans="1:28" s="31" customFormat="1" ht="24.75">
      <c r="A5" s="29" t="s">
        <v>4</v>
      </c>
      <c r="O5" s="29"/>
      <c r="P5" s="29"/>
    </row>
    <row r="6" spans="1:28" s="31" customFormat="1" ht="24.75">
      <c r="A6" s="29" t="s">
        <v>515</v>
      </c>
      <c r="O6" s="29"/>
      <c r="P6" s="29"/>
    </row>
    <row r="7" spans="1:28" s="31" customFormat="1" ht="24.75">
      <c r="A7" s="29" t="s">
        <v>5</v>
      </c>
      <c r="B7" s="29"/>
      <c r="C7" s="29"/>
      <c r="D7" s="29"/>
      <c r="E7" s="29"/>
      <c r="F7" s="29"/>
      <c r="G7" s="29"/>
    </row>
    <row r="8" spans="1:28" s="31" customFormat="1" ht="24.75">
      <c r="A8" s="683" t="s">
        <v>334</v>
      </c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</row>
    <row r="9" spans="1:28" s="31" customFormat="1" ht="24.75">
      <c r="A9" s="684" t="s">
        <v>316</v>
      </c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684"/>
      <c r="V9" s="684"/>
      <c r="W9" s="684"/>
      <c r="X9" s="684"/>
      <c r="Y9" s="684"/>
      <c r="Z9" s="684"/>
      <c r="AA9" s="684"/>
      <c r="AB9" s="684"/>
    </row>
    <row r="10" spans="1:28" s="31" customFormat="1" ht="24.75">
      <c r="A10" s="29" t="s">
        <v>335</v>
      </c>
      <c r="B10" s="29"/>
      <c r="C10" s="29"/>
      <c r="D10" s="29"/>
      <c r="E10" s="29"/>
      <c r="F10" s="29"/>
      <c r="G10" s="29"/>
      <c r="Y10" s="31" t="s">
        <v>336</v>
      </c>
    </row>
    <row r="11" spans="1:28" s="35" customFormat="1" ht="15">
      <c r="A11" s="681" t="s">
        <v>318</v>
      </c>
      <c r="B11" s="688" t="s">
        <v>319</v>
      </c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702" t="s">
        <v>320</v>
      </c>
      <c r="O11" s="681"/>
      <c r="P11" s="681"/>
      <c r="Q11" s="681"/>
      <c r="R11" s="681"/>
      <c r="S11" s="681"/>
      <c r="T11" s="681"/>
      <c r="U11" s="681"/>
      <c r="V11" s="681"/>
      <c r="W11" s="681"/>
      <c r="X11" s="681"/>
      <c r="Y11" s="698"/>
      <c r="Z11" s="703" t="s">
        <v>321</v>
      </c>
      <c r="AA11" s="703"/>
      <c r="AB11" s="704"/>
    </row>
    <row r="12" spans="1:28" s="35" customFormat="1" ht="15">
      <c r="A12" s="681"/>
      <c r="B12" s="710" t="s">
        <v>322</v>
      </c>
      <c r="C12" s="695"/>
      <c r="D12" s="696"/>
      <c r="E12" s="708" t="s">
        <v>323</v>
      </c>
      <c r="F12" s="681"/>
      <c r="G12" s="709"/>
      <c r="H12" s="697" t="s">
        <v>324</v>
      </c>
      <c r="I12" s="695"/>
      <c r="J12" s="696"/>
      <c r="K12" s="693" t="s">
        <v>337</v>
      </c>
      <c r="L12" s="693"/>
      <c r="M12" s="693"/>
      <c r="N12" s="694" t="s">
        <v>322</v>
      </c>
      <c r="O12" s="695"/>
      <c r="P12" s="696"/>
      <c r="Q12" s="697" t="s">
        <v>323</v>
      </c>
      <c r="R12" s="695"/>
      <c r="S12" s="696"/>
      <c r="T12" s="697" t="s">
        <v>324</v>
      </c>
      <c r="U12" s="695"/>
      <c r="V12" s="696"/>
      <c r="W12" s="691" t="s">
        <v>338</v>
      </c>
      <c r="X12" s="681"/>
      <c r="Y12" s="698"/>
      <c r="Z12" s="705"/>
      <c r="AA12" s="705"/>
      <c r="AB12" s="706"/>
    </row>
    <row r="13" spans="1:28" s="35" customFormat="1" ht="15">
      <c r="A13" s="681"/>
      <c r="B13" s="259" t="s">
        <v>272</v>
      </c>
      <c r="C13" s="221" t="s">
        <v>327</v>
      </c>
      <c r="D13" s="222" t="s">
        <v>328</v>
      </c>
      <c r="E13" s="223" t="s">
        <v>272</v>
      </c>
      <c r="F13" s="221" t="s">
        <v>327</v>
      </c>
      <c r="G13" s="222" t="s">
        <v>328</v>
      </c>
      <c r="H13" s="223" t="s">
        <v>272</v>
      </c>
      <c r="I13" s="221" t="s">
        <v>327</v>
      </c>
      <c r="J13" s="222" t="s">
        <v>328</v>
      </c>
      <c r="K13" s="223" t="s">
        <v>272</v>
      </c>
      <c r="L13" s="221" t="s">
        <v>327</v>
      </c>
      <c r="M13" s="224" t="s">
        <v>328</v>
      </c>
      <c r="N13" s="225" t="s">
        <v>272</v>
      </c>
      <c r="O13" s="221" t="s">
        <v>327</v>
      </c>
      <c r="P13" s="222" t="s">
        <v>328</v>
      </c>
      <c r="Q13" s="223" t="s">
        <v>272</v>
      </c>
      <c r="R13" s="221" t="s">
        <v>327</v>
      </c>
      <c r="S13" s="222" t="s">
        <v>328</v>
      </c>
      <c r="T13" s="223" t="s">
        <v>272</v>
      </c>
      <c r="U13" s="221" t="s">
        <v>327</v>
      </c>
      <c r="V13" s="222" t="s">
        <v>328</v>
      </c>
      <c r="W13" s="223" t="s">
        <v>272</v>
      </c>
      <c r="X13" s="221" t="s">
        <v>327</v>
      </c>
      <c r="Y13" s="224" t="s">
        <v>328</v>
      </c>
      <c r="Z13" s="225" t="s">
        <v>272</v>
      </c>
      <c r="AA13" s="221" t="s">
        <v>327</v>
      </c>
      <c r="AB13" s="226" t="s">
        <v>328</v>
      </c>
    </row>
    <row r="14" spans="1:28" s="233" customFormat="1">
      <c r="A14" s="260"/>
      <c r="B14" s="261"/>
      <c r="C14" s="262"/>
      <c r="D14" s="263"/>
      <c r="E14" s="264"/>
      <c r="F14" s="262"/>
      <c r="G14" s="263"/>
      <c r="H14" s="264"/>
      <c r="I14" s="262"/>
      <c r="J14" s="263"/>
      <c r="K14" s="264"/>
      <c r="L14" s="262"/>
      <c r="M14" s="265"/>
      <c r="N14" s="266"/>
      <c r="O14" s="262"/>
      <c r="P14" s="263"/>
      <c r="Q14" s="264"/>
      <c r="R14" s="262"/>
      <c r="S14" s="263"/>
      <c r="T14" s="264"/>
      <c r="U14" s="262"/>
      <c r="V14" s="263"/>
      <c r="W14" s="264"/>
      <c r="X14" s="262"/>
      <c r="Y14" s="265"/>
      <c r="Z14" s="266"/>
      <c r="AA14" s="262"/>
      <c r="AB14" s="267"/>
    </row>
    <row r="15" spans="1:28" s="233" customFormat="1">
      <c r="A15" s="268"/>
      <c r="B15" s="269"/>
      <c r="C15" s="270"/>
      <c r="D15" s="271"/>
      <c r="E15" s="272"/>
      <c r="F15" s="270"/>
      <c r="G15" s="271"/>
      <c r="H15" s="272"/>
      <c r="I15" s="270"/>
      <c r="J15" s="271"/>
      <c r="K15" s="272"/>
      <c r="L15" s="270"/>
      <c r="M15" s="273"/>
      <c r="N15" s="274"/>
      <c r="O15" s="270"/>
      <c r="P15" s="271"/>
      <c r="Q15" s="272"/>
      <c r="R15" s="270"/>
      <c r="S15" s="271"/>
      <c r="T15" s="272"/>
      <c r="U15" s="270"/>
      <c r="V15" s="271"/>
      <c r="W15" s="272"/>
      <c r="X15" s="270"/>
      <c r="Y15" s="273"/>
      <c r="Z15" s="274"/>
      <c r="AA15" s="270"/>
      <c r="AB15" s="275"/>
    </row>
    <row r="16" spans="1:28" s="233" customFormat="1">
      <c r="A16" s="268"/>
      <c r="B16" s="269"/>
      <c r="C16" s="270"/>
      <c r="D16" s="271"/>
      <c r="E16" s="272"/>
      <c r="F16" s="270"/>
      <c r="G16" s="271"/>
      <c r="H16" s="272"/>
      <c r="I16" s="270"/>
      <c r="J16" s="271"/>
      <c r="K16" s="272"/>
      <c r="L16" s="270"/>
      <c r="M16" s="273"/>
      <c r="N16" s="274"/>
      <c r="O16" s="270"/>
      <c r="P16" s="271"/>
      <c r="Q16" s="272"/>
      <c r="R16" s="270"/>
      <c r="S16" s="271"/>
      <c r="T16" s="272"/>
      <c r="U16" s="270"/>
      <c r="V16" s="271"/>
      <c r="W16" s="272"/>
      <c r="X16" s="270"/>
      <c r="Y16" s="273"/>
      <c r="Z16" s="274"/>
      <c r="AA16" s="270"/>
      <c r="AB16" s="275"/>
    </row>
    <row r="17" spans="1:28" s="233" customFormat="1">
      <c r="A17" s="268"/>
      <c r="B17" s="269"/>
      <c r="C17" s="270"/>
      <c r="D17" s="271"/>
      <c r="E17" s="272"/>
      <c r="F17" s="270"/>
      <c r="G17" s="271"/>
      <c r="H17" s="272"/>
      <c r="I17" s="270"/>
      <c r="J17" s="271"/>
      <c r="K17" s="272"/>
      <c r="L17" s="270"/>
      <c r="M17" s="273"/>
      <c r="N17" s="274"/>
      <c r="O17" s="270"/>
      <c r="P17" s="271"/>
      <c r="Q17" s="272"/>
      <c r="R17" s="270"/>
      <c r="S17" s="271"/>
      <c r="T17" s="272"/>
      <c r="U17" s="270"/>
      <c r="V17" s="271"/>
      <c r="W17" s="272"/>
      <c r="X17" s="270"/>
      <c r="Y17" s="273"/>
      <c r="Z17" s="274"/>
      <c r="AA17" s="270"/>
      <c r="AB17" s="275"/>
    </row>
    <row r="18" spans="1:28" s="233" customFormat="1">
      <c r="A18" s="268"/>
      <c r="B18" s="269"/>
      <c r="C18" s="270"/>
      <c r="D18" s="271"/>
      <c r="E18" s="272"/>
      <c r="F18" s="270"/>
      <c r="G18" s="271"/>
      <c r="H18" s="272"/>
      <c r="I18" s="270"/>
      <c r="J18" s="271"/>
      <c r="K18" s="272"/>
      <c r="L18" s="270"/>
      <c r="M18" s="273"/>
      <c r="N18" s="274"/>
      <c r="O18" s="270"/>
      <c r="P18" s="271"/>
      <c r="Q18" s="272"/>
      <c r="R18" s="270"/>
      <c r="S18" s="271"/>
      <c r="T18" s="272"/>
      <c r="U18" s="270"/>
      <c r="V18" s="271"/>
      <c r="W18" s="272"/>
      <c r="X18" s="270"/>
      <c r="Y18" s="273"/>
      <c r="Z18" s="274"/>
      <c r="AA18" s="270"/>
      <c r="AB18" s="275"/>
    </row>
    <row r="19" spans="1:28" s="233" customFormat="1">
      <c r="A19" s="276"/>
      <c r="B19" s="269"/>
      <c r="C19" s="270"/>
      <c r="D19" s="271"/>
      <c r="E19" s="272"/>
      <c r="F19" s="270"/>
      <c r="G19" s="271"/>
      <c r="H19" s="272"/>
      <c r="I19" s="270"/>
      <c r="J19" s="271"/>
      <c r="K19" s="272"/>
      <c r="L19" s="270"/>
      <c r="M19" s="273"/>
      <c r="N19" s="274"/>
      <c r="O19" s="270"/>
      <c r="P19" s="271"/>
      <c r="Q19" s="272"/>
      <c r="R19" s="270"/>
      <c r="S19" s="271"/>
      <c r="T19" s="272"/>
      <c r="U19" s="270"/>
      <c r="V19" s="271"/>
      <c r="W19" s="272"/>
      <c r="X19" s="270"/>
      <c r="Y19" s="273"/>
      <c r="Z19" s="274"/>
      <c r="AA19" s="270"/>
      <c r="AB19" s="275"/>
    </row>
    <row r="20" spans="1:28" s="233" customFormat="1">
      <c r="A20" s="276"/>
      <c r="B20" s="269"/>
      <c r="C20" s="270"/>
      <c r="D20" s="271"/>
      <c r="E20" s="272"/>
      <c r="F20" s="270"/>
      <c r="G20" s="271"/>
      <c r="H20" s="272"/>
      <c r="I20" s="270"/>
      <c r="J20" s="271"/>
      <c r="K20" s="272"/>
      <c r="L20" s="270"/>
      <c r="M20" s="273"/>
      <c r="N20" s="274"/>
      <c r="O20" s="270"/>
      <c r="P20" s="271"/>
      <c r="Q20" s="272"/>
      <c r="R20" s="270"/>
      <c r="S20" s="271"/>
      <c r="T20" s="272"/>
      <c r="U20" s="270"/>
      <c r="V20" s="271"/>
      <c r="W20" s="272"/>
      <c r="X20" s="270"/>
      <c r="Y20" s="273"/>
      <c r="Z20" s="274"/>
      <c r="AA20" s="270"/>
      <c r="AB20" s="275"/>
    </row>
    <row r="21" spans="1:28" s="233" customFormat="1">
      <c r="A21" s="276"/>
      <c r="B21" s="269"/>
      <c r="C21" s="270"/>
      <c r="D21" s="271"/>
      <c r="E21" s="272"/>
      <c r="F21" s="270"/>
      <c r="G21" s="271"/>
      <c r="H21" s="272"/>
      <c r="I21" s="270"/>
      <c r="J21" s="271"/>
      <c r="K21" s="272"/>
      <c r="L21" s="270"/>
      <c r="M21" s="273"/>
      <c r="N21" s="274"/>
      <c r="O21" s="270"/>
      <c r="P21" s="271"/>
      <c r="Q21" s="272"/>
      <c r="R21" s="270"/>
      <c r="S21" s="271"/>
      <c r="T21" s="272"/>
      <c r="U21" s="270"/>
      <c r="V21" s="271"/>
      <c r="W21" s="272"/>
      <c r="X21" s="270"/>
      <c r="Y21" s="273"/>
      <c r="Z21" s="274"/>
      <c r="AA21" s="270"/>
      <c r="AB21" s="275"/>
    </row>
    <row r="22" spans="1:28" s="233" customFormat="1">
      <c r="A22" s="276"/>
      <c r="B22" s="269"/>
      <c r="C22" s="270"/>
      <c r="D22" s="271"/>
      <c r="E22" s="272"/>
      <c r="F22" s="270"/>
      <c r="G22" s="271"/>
      <c r="H22" s="272"/>
      <c r="I22" s="270"/>
      <c r="J22" s="271"/>
      <c r="K22" s="272"/>
      <c r="L22" s="270"/>
      <c r="M22" s="273"/>
      <c r="N22" s="274"/>
      <c r="O22" s="270"/>
      <c r="P22" s="271"/>
      <c r="Q22" s="272"/>
      <c r="R22" s="270"/>
      <c r="S22" s="271"/>
      <c r="T22" s="272"/>
      <c r="U22" s="270"/>
      <c r="V22" s="271"/>
      <c r="W22" s="272"/>
      <c r="X22" s="270"/>
      <c r="Y22" s="273"/>
      <c r="Z22" s="274"/>
      <c r="AA22" s="270"/>
      <c r="AB22" s="275"/>
    </row>
    <row r="23" spans="1:28" s="233" customFormat="1">
      <c r="A23" s="276"/>
      <c r="B23" s="269"/>
      <c r="C23" s="270"/>
      <c r="D23" s="271"/>
      <c r="E23" s="272"/>
      <c r="F23" s="270"/>
      <c r="G23" s="271"/>
      <c r="H23" s="272"/>
      <c r="I23" s="270"/>
      <c r="J23" s="271"/>
      <c r="K23" s="272"/>
      <c r="L23" s="270"/>
      <c r="M23" s="273"/>
      <c r="N23" s="274"/>
      <c r="O23" s="270"/>
      <c r="P23" s="271"/>
      <c r="Q23" s="272"/>
      <c r="R23" s="270"/>
      <c r="S23" s="271"/>
      <c r="T23" s="272"/>
      <c r="U23" s="270"/>
      <c r="V23" s="271"/>
      <c r="W23" s="272"/>
      <c r="X23" s="270"/>
      <c r="Y23" s="273"/>
      <c r="Z23" s="274"/>
      <c r="AA23" s="270"/>
      <c r="AB23" s="275"/>
    </row>
    <row r="24" spans="1:28" s="233" customFormat="1">
      <c r="A24" s="277"/>
      <c r="B24" s="269"/>
      <c r="C24" s="270"/>
      <c r="D24" s="271"/>
      <c r="E24" s="272"/>
      <c r="F24" s="270"/>
      <c r="G24" s="271"/>
      <c r="H24" s="272"/>
      <c r="I24" s="270"/>
      <c r="J24" s="271"/>
      <c r="K24" s="272"/>
      <c r="L24" s="270"/>
      <c r="M24" s="273"/>
      <c r="N24" s="274"/>
      <c r="O24" s="270"/>
      <c r="P24" s="271"/>
      <c r="Q24" s="272"/>
      <c r="R24" s="270"/>
      <c r="S24" s="271"/>
      <c r="T24" s="272"/>
      <c r="U24" s="270"/>
      <c r="V24" s="271"/>
      <c r="W24" s="272"/>
      <c r="X24" s="270"/>
      <c r="Y24" s="273"/>
      <c r="Z24" s="274"/>
      <c r="AA24" s="270"/>
      <c r="AB24" s="275"/>
    </row>
    <row r="25" spans="1:28" s="233" customFormat="1" ht="15">
      <c r="A25" s="179" t="s">
        <v>298</v>
      </c>
      <c r="B25" s="278"/>
      <c r="C25" s="279"/>
      <c r="D25" s="280"/>
      <c r="E25" s="281"/>
      <c r="F25" s="279"/>
      <c r="G25" s="280"/>
      <c r="H25" s="281"/>
      <c r="I25" s="279"/>
      <c r="J25" s="280"/>
      <c r="K25" s="281"/>
      <c r="L25" s="279"/>
      <c r="M25" s="282"/>
      <c r="N25" s="283"/>
      <c r="O25" s="279"/>
      <c r="P25" s="284"/>
      <c r="Q25" s="281"/>
      <c r="R25" s="279"/>
      <c r="S25" s="280"/>
      <c r="T25" s="281"/>
      <c r="U25" s="279"/>
      <c r="V25" s="280"/>
      <c r="W25" s="281"/>
      <c r="X25" s="279"/>
      <c r="Y25" s="282"/>
      <c r="Z25" s="283"/>
      <c r="AA25" s="279"/>
      <c r="AB25" s="285"/>
    </row>
    <row r="26" spans="1:28" s="41" customFormat="1">
      <c r="D26" s="41" t="s">
        <v>330</v>
      </c>
    </row>
    <row r="27" spans="1:28" s="174" customFormat="1" ht="15">
      <c r="A27" s="44" t="s">
        <v>80</v>
      </c>
    </row>
    <row r="28" spans="1:28" s="174" customFormat="1" ht="15">
      <c r="A28" s="44" t="s">
        <v>286</v>
      </c>
      <c r="S28" s="45" t="s">
        <v>81</v>
      </c>
    </row>
    <row r="29" spans="1:28" s="41" customFormat="1"/>
    <row r="30" spans="1:28" s="41" customFormat="1"/>
    <row r="31" spans="1:28" s="41" customFormat="1"/>
    <row r="32" spans="1:28" s="41" customFormat="1"/>
    <row r="33" s="41" customFormat="1"/>
    <row r="34" s="41" customFormat="1"/>
    <row r="35" s="41" customFormat="1"/>
  </sheetData>
  <mergeCells count="14">
    <mergeCell ref="N12:P12"/>
    <mergeCell ref="Q12:S12"/>
    <mergeCell ref="T12:V12"/>
    <mergeCell ref="W12:Y12"/>
    <mergeCell ref="A8:AB8"/>
    <mergeCell ref="A9:AB9"/>
    <mergeCell ref="A11:A13"/>
    <mergeCell ref="B11:M11"/>
    <mergeCell ref="N11:Y11"/>
    <mergeCell ref="Z11:AB12"/>
    <mergeCell ref="B12:D12"/>
    <mergeCell ref="E12:G12"/>
    <mergeCell ref="H12:J12"/>
    <mergeCell ref="K12:M12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30"/>
  <sheetViews>
    <sheetView rightToLeft="1" workbookViewId="0">
      <selection activeCell="A9" sqref="A9:A10"/>
    </sheetView>
  </sheetViews>
  <sheetFormatPr defaultColWidth="9.125" defaultRowHeight="14.25"/>
  <cols>
    <col min="1" max="1" width="7.25" style="194" customWidth="1"/>
    <col min="2" max="2" width="5" style="194" customWidth="1"/>
    <col min="3" max="3" width="6.125" style="194" customWidth="1"/>
    <col min="4" max="4" width="7.75" style="194" customWidth="1"/>
    <col min="5" max="5" width="4.375" style="194" bestFit="1" customWidth="1"/>
    <col min="6" max="6" width="6.875" style="194" customWidth="1"/>
    <col min="7" max="7" width="7.75" style="194" customWidth="1"/>
    <col min="8" max="8" width="4.375" style="194" bestFit="1" customWidth="1"/>
    <col min="9" max="9" width="6.875" style="194" customWidth="1"/>
    <col min="10" max="10" width="7.75" style="194" customWidth="1"/>
    <col min="11" max="11" width="4.375" style="194" bestFit="1" customWidth="1"/>
    <col min="12" max="12" width="6.875" style="194" customWidth="1"/>
    <col min="13" max="13" width="7.75" style="194" customWidth="1"/>
    <col min="14" max="14" width="4.375" style="194" bestFit="1" customWidth="1"/>
    <col min="15" max="15" width="6.875" style="194" customWidth="1"/>
    <col min="16" max="16" width="8.25" style="194" customWidth="1"/>
    <col min="17" max="17" width="5" style="194" customWidth="1"/>
    <col min="18" max="18" width="6.875" style="194" customWidth="1"/>
    <col min="19" max="19" width="7.75" style="194" customWidth="1"/>
    <col min="20" max="20" width="4.375" style="194" bestFit="1" customWidth="1"/>
    <col min="21" max="21" width="6.875" style="194" customWidth="1"/>
    <col min="22" max="22" width="7.75" style="194" customWidth="1"/>
    <col min="23" max="23" width="1.625" style="194" customWidth="1"/>
    <col min="24" max="16384" width="9.125" style="194"/>
  </cols>
  <sheetData>
    <row r="1" spans="1:22" s="30" customFormat="1" ht="24.75">
      <c r="A1" s="29"/>
      <c r="B1" s="29"/>
      <c r="C1" s="29"/>
    </row>
    <row r="2" spans="1:22" s="30" customFormat="1" ht="24.75">
      <c r="A2" s="29" t="s">
        <v>514</v>
      </c>
      <c r="B2" s="31"/>
      <c r="C2" s="31"/>
      <c r="T2" s="31" t="s">
        <v>2</v>
      </c>
      <c r="U2" s="31"/>
    </row>
    <row r="3" spans="1:22" s="30" customFormat="1" ht="15.75">
      <c r="A3" s="31" t="s">
        <v>1</v>
      </c>
      <c r="B3" s="31"/>
      <c r="C3" s="31"/>
      <c r="T3" s="31" t="s">
        <v>3</v>
      </c>
      <c r="U3" s="31"/>
    </row>
    <row r="4" spans="1:22" s="30" customFormat="1" ht="24.75">
      <c r="A4" s="29" t="s">
        <v>4</v>
      </c>
      <c r="B4" s="31"/>
      <c r="C4" s="31"/>
      <c r="M4" s="29"/>
      <c r="N4" s="29"/>
      <c r="O4" s="29"/>
    </row>
    <row r="5" spans="1:22" s="30" customFormat="1" ht="24.75">
      <c r="A5" s="29" t="s">
        <v>515</v>
      </c>
      <c r="B5" s="31"/>
      <c r="C5" s="31"/>
      <c r="M5" s="29"/>
      <c r="N5" s="29"/>
      <c r="O5" s="29"/>
    </row>
    <row r="6" spans="1:22" s="30" customFormat="1" ht="24.75">
      <c r="A6" s="683" t="s">
        <v>339</v>
      </c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</row>
    <row r="7" spans="1:22" s="30" customFormat="1" ht="24.75">
      <c r="A7" s="684" t="s">
        <v>316</v>
      </c>
      <c r="B7" s="684"/>
      <c r="C7" s="684"/>
      <c r="D7" s="684"/>
      <c r="E7" s="684"/>
      <c r="F7" s="684"/>
      <c r="G7" s="684"/>
      <c r="H7" s="684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  <c r="T7" s="684"/>
      <c r="U7" s="684"/>
      <c r="V7" s="684"/>
    </row>
    <row r="8" spans="1:22" s="30" customFormat="1" ht="24.75">
      <c r="A8" s="29" t="s">
        <v>340</v>
      </c>
      <c r="B8" s="34"/>
      <c r="C8" s="34"/>
      <c r="D8" s="34"/>
      <c r="S8" s="711" t="s">
        <v>341</v>
      </c>
      <c r="T8" s="711"/>
      <c r="U8" s="711"/>
      <c r="V8" s="711"/>
    </row>
    <row r="9" spans="1:22" s="35" customFormat="1" ht="36" customHeight="1">
      <c r="A9" s="712" t="s">
        <v>318</v>
      </c>
      <c r="B9" s="690" t="s">
        <v>342</v>
      </c>
      <c r="C9" s="689"/>
      <c r="D9" s="714"/>
      <c r="E9" s="715" t="s">
        <v>343</v>
      </c>
      <c r="F9" s="693"/>
      <c r="G9" s="716"/>
      <c r="H9" s="693" t="s">
        <v>344</v>
      </c>
      <c r="I9" s="693"/>
      <c r="J9" s="693"/>
      <c r="K9" s="715" t="s">
        <v>345</v>
      </c>
      <c r="L9" s="693"/>
      <c r="M9" s="716"/>
      <c r="N9" s="715" t="s">
        <v>346</v>
      </c>
      <c r="O9" s="693"/>
      <c r="P9" s="716"/>
      <c r="Q9" s="693" t="s">
        <v>347</v>
      </c>
      <c r="R9" s="693"/>
      <c r="S9" s="716"/>
      <c r="T9" s="693" t="s">
        <v>348</v>
      </c>
      <c r="U9" s="693"/>
      <c r="V9" s="666"/>
    </row>
    <row r="10" spans="1:22" s="35" customFormat="1" ht="30">
      <c r="A10" s="713"/>
      <c r="B10" s="225" t="s">
        <v>219</v>
      </c>
      <c r="C10" s="286" t="s">
        <v>349</v>
      </c>
      <c r="D10" s="287" t="s">
        <v>350</v>
      </c>
      <c r="E10" s="225" t="s">
        <v>219</v>
      </c>
      <c r="F10" s="286" t="s">
        <v>349</v>
      </c>
      <c r="G10" s="288" t="s">
        <v>350</v>
      </c>
      <c r="H10" s="220" t="s">
        <v>219</v>
      </c>
      <c r="I10" s="286" t="s">
        <v>349</v>
      </c>
      <c r="J10" s="289" t="s">
        <v>350</v>
      </c>
      <c r="K10" s="225" t="s">
        <v>219</v>
      </c>
      <c r="L10" s="286" t="s">
        <v>349</v>
      </c>
      <c r="M10" s="287" t="s">
        <v>350</v>
      </c>
      <c r="N10" s="225" t="s">
        <v>219</v>
      </c>
      <c r="O10" s="286" t="s">
        <v>349</v>
      </c>
      <c r="P10" s="287" t="s">
        <v>350</v>
      </c>
      <c r="Q10" s="220" t="s">
        <v>219</v>
      </c>
      <c r="R10" s="286" t="s">
        <v>349</v>
      </c>
      <c r="S10" s="287" t="s">
        <v>350</v>
      </c>
      <c r="T10" s="220" t="s">
        <v>219</v>
      </c>
      <c r="U10" s="286" t="s">
        <v>349</v>
      </c>
      <c r="V10" s="290" t="s">
        <v>350</v>
      </c>
    </row>
    <row r="11" spans="1:22" s="233" customFormat="1">
      <c r="A11" s="291"/>
      <c r="B11" s="274"/>
      <c r="D11" s="292"/>
      <c r="E11" s="274"/>
      <c r="G11" s="292"/>
      <c r="H11" s="293"/>
      <c r="K11" s="274"/>
      <c r="M11" s="292"/>
      <c r="N11" s="274"/>
      <c r="P11" s="292"/>
      <c r="Q11" s="293"/>
      <c r="S11" s="292"/>
      <c r="T11" s="293"/>
      <c r="V11" s="294"/>
    </row>
    <row r="12" spans="1:22" s="233" customFormat="1">
      <c r="A12" s="291"/>
      <c r="B12" s="274"/>
      <c r="D12" s="292"/>
      <c r="E12" s="274"/>
      <c r="G12" s="292"/>
      <c r="H12" s="293"/>
      <c r="K12" s="274"/>
      <c r="M12" s="292"/>
      <c r="N12" s="274"/>
      <c r="P12" s="292"/>
      <c r="Q12" s="293"/>
      <c r="S12" s="292"/>
      <c r="T12" s="293"/>
      <c r="V12" s="294"/>
    </row>
    <row r="13" spans="1:22" s="233" customFormat="1">
      <c r="A13" s="295"/>
      <c r="B13" s="274"/>
      <c r="D13" s="292"/>
      <c r="E13" s="274"/>
      <c r="G13" s="292"/>
      <c r="H13" s="293"/>
      <c r="K13" s="274"/>
      <c r="M13" s="292"/>
      <c r="N13" s="274"/>
      <c r="P13" s="292"/>
      <c r="Q13" s="293"/>
      <c r="S13" s="292"/>
      <c r="T13" s="293"/>
      <c r="V13" s="294"/>
    </row>
    <row r="14" spans="1:22" s="233" customFormat="1">
      <c r="A14" s="295"/>
      <c r="B14" s="274"/>
      <c r="D14" s="292"/>
      <c r="E14" s="274"/>
      <c r="G14" s="292"/>
      <c r="H14" s="293"/>
      <c r="K14" s="274"/>
      <c r="M14" s="292"/>
      <c r="N14" s="274"/>
      <c r="P14" s="292"/>
      <c r="Q14" s="293"/>
      <c r="S14" s="292"/>
      <c r="T14" s="293"/>
      <c r="V14" s="294"/>
    </row>
    <row r="15" spans="1:22" s="233" customFormat="1">
      <c r="A15" s="295"/>
      <c r="B15" s="274"/>
      <c r="D15" s="292"/>
      <c r="E15" s="274"/>
      <c r="G15" s="292"/>
      <c r="H15" s="293"/>
      <c r="K15" s="274"/>
      <c r="M15" s="292"/>
      <c r="N15" s="274"/>
      <c r="P15" s="292"/>
      <c r="Q15" s="293"/>
      <c r="S15" s="292"/>
      <c r="T15" s="293"/>
      <c r="V15" s="294"/>
    </row>
    <row r="16" spans="1:22" s="233" customFormat="1">
      <c r="A16" s="295"/>
      <c r="B16" s="274"/>
      <c r="D16" s="292"/>
      <c r="E16" s="274"/>
      <c r="G16" s="292"/>
      <c r="H16" s="293"/>
      <c r="K16" s="274"/>
      <c r="M16" s="292"/>
      <c r="N16" s="274"/>
      <c r="P16" s="292"/>
      <c r="Q16" s="293"/>
      <c r="S16" s="292"/>
      <c r="T16" s="293"/>
      <c r="V16" s="294"/>
    </row>
    <row r="17" spans="1:22" s="233" customFormat="1">
      <c r="A17" s="295"/>
      <c r="B17" s="274"/>
      <c r="D17" s="292"/>
      <c r="E17" s="274"/>
      <c r="G17" s="292"/>
      <c r="H17" s="293"/>
      <c r="K17" s="274"/>
      <c r="M17" s="292"/>
      <c r="N17" s="274"/>
      <c r="P17" s="292"/>
      <c r="Q17" s="293"/>
      <c r="S17" s="292"/>
      <c r="T17" s="293"/>
      <c r="V17" s="294"/>
    </row>
    <row r="18" spans="1:22" s="233" customFormat="1">
      <c r="A18" s="296"/>
      <c r="B18" s="274"/>
      <c r="D18" s="292"/>
      <c r="E18" s="274"/>
      <c r="G18" s="292"/>
      <c r="H18" s="293"/>
      <c r="K18" s="274"/>
      <c r="M18" s="292"/>
      <c r="N18" s="274"/>
      <c r="P18" s="292"/>
      <c r="Q18" s="293"/>
      <c r="S18" s="292"/>
      <c r="T18" s="293"/>
      <c r="V18" s="294"/>
    </row>
    <row r="19" spans="1:22" s="233" customFormat="1" ht="15">
      <c r="A19" s="195" t="s">
        <v>298</v>
      </c>
      <c r="B19" s="297"/>
      <c r="C19" s="298"/>
      <c r="D19" s="299"/>
      <c r="E19" s="297"/>
      <c r="F19" s="298"/>
      <c r="G19" s="300"/>
      <c r="H19" s="301"/>
      <c r="I19" s="298"/>
      <c r="J19" s="298"/>
      <c r="K19" s="297"/>
      <c r="L19" s="298"/>
      <c r="M19" s="300"/>
      <c r="N19" s="297"/>
      <c r="O19" s="298"/>
      <c r="P19" s="300"/>
      <c r="Q19" s="301"/>
      <c r="R19" s="298"/>
      <c r="S19" s="300"/>
      <c r="T19" s="301"/>
      <c r="U19" s="298"/>
      <c r="V19" s="302"/>
    </row>
    <row r="20" spans="1:22" s="79" customFormat="1" ht="12.75"/>
    <row r="21" spans="1:22" s="79" customFormat="1" ht="25.5">
      <c r="A21" s="303" t="s">
        <v>351</v>
      </c>
      <c r="B21" s="304" t="s">
        <v>352</v>
      </c>
      <c r="C21" s="304"/>
      <c r="D21" s="304" t="s">
        <v>353</v>
      </c>
      <c r="E21" s="305"/>
      <c r="F21" s="305"/>
      <c r="G21" s="306" t="s">
        <v>354</v>
      </c>
      <c r="H21" s="304" t="s">
        <v>352</v>
      </c>
      <c r="I21" s="304"/>
      <c r="J21" s="304" t="s">
        <v>353</v>
      </c>
      <c r="K21" s="305"/>
      <c r="L21" s="305"/>
      <c r="T21" s="85"/>
      <c r="U21" s="85"/>
    </row>
    <row r="22" spans="1:22" s="79" customFormat="1" ht="12.75">
      <c r="A22" s="307"/>
      <c r="B22" s="85" t="s">
        <v>355</v>
      </c>
      <c r="C22" s="85"/>
      <c r="D22" s="304" t="s">
        <v>353</v>
      </c>
      <c r="H22" s="85" t="s">
        <v>355</v>
      </c>
      <c r="I22" s="85"/>
      <c r="J22" s="304" t="s">
        <v>353</v>
      </c>
      <c r="T22" s="85"/>
      <c r="U22" s="85"/>
    </row>
    <row r="23" spans="1:22" s="79" customFormat="1" ht="12.75">
      <c r="A23" s="307"/>
      <c r="B23" s="85" t="s">
        <v>328</v>
      </c>
      <c r="C23" s="85"/>
      <c r="D23" s="304" t="s">
        <v>353</v>
      </c>
      <c r="H23" s="85" t="s">
        <v>328</v>
      </c>
      <c r="I23" s="85"/>
      <c r="J23" s="304" t="s">
        <v>353</v>
      </c>
      <c r="T23" s="85"/>
      <c r="U23" s="85"/>
    </row>
    <row r="24" spans="1:22" s="79" customFormat="1" ht="12.75">
      <c r="A24" s="303" t="s">
        <v>356</v>
      </c>
      <c r="B24" s="85" t="s">
        <v>352</v>
      </c>
      <c r="C24" s="85"/>
      <c r="D24" s="85" t="s">
        <v>353</v>
      </c>
      <c r="G24" s="306" t="s">
        <v>356</v>
      </c>
      <c r="H24" s="85" t="s">
        <v>352</v>
      </c>
      <c r="I24" s="85"/>
      <c r="J24" s="85" t="s">
        <v>353</v>
      </c>
      <c r="T24" s="85"/>
      <c r="U24" s="85"/>
    </row>
    <row r="25" spans="1:22" s="79" customFormat="1" ht="12.75">
      <c r="B25" s="85" t="s">
        <v>355</v>
      </c>
      <c r="C25" s="85"/>
      <c r="D25" s="85" t="s">
        <v>353</v>
      </c>
      <c r="H25" s="85" t="s">
        <v>355</v>
      </c>
      <c r="I25" s="85"/>
      <c r="J25" s="85" t="s">
        <v>353</v>
      </c>
      <c r="T25" s="85"/>
      <c r="U25" s="85"/>
    </row>
    <row r="26" spans="1:22" s="79" customFormat="1" ht="12.75">
      <c r="B26" s="85" t="s">
        <v>328</v>
      </c>
      <c r="C26" s="85"/>
      <c r="D26" s="85" t="s">
        <v>353</v>
      </c>
      <c r="H26" s="85" t="s">
        <v>328</v>
      </c>
      <c r="I26" s="85"/>
      <c r="J26" s="85" t="s">
        <v>353</v>
      </c>
      <c r="T26" s="85"/>
      <c r="U26" s="85"/>
    </row>
    <row r="27" spans="1:22" s="79" customFormat="1" ht="12.75">
      <c r="A27" s="128" t="s">
        <v>80</v>
      </c>
      <c r="B27" s="308"/>
      <c r="C27" s="308"/>
      <c r="D27" s="308"/>
    </row>
    <row r="28" spans="1:22" s="79" customFormat="1" ht="12.75">
      <c r="A28" s="128" t="s">
        <v>286</v>
      </c>
      <c r="B28" s="308"/>
      <c r="C28" s="308"/>
      <c r="D28" s="308"/>
      <c r="P28" s="79" t="s">
        <v>81</v>
      </c>
    </row>
    <row r="29" spans="1:22" customFormat="1">
      <c r="A29" s="194"/>
      <c r="B29" s="194"/>
      <c r="C29" s="194"/>
      <c r="D29" s="194"/>
    </row>
    <row r="30" spans="1:22" customFormat="1">
      <c r="A30" s="194"/>
      <c r="B30" s="194"/>
      <c r="C30" s="194"/>
      <c r="D30" s="194"/>
    </row>
  </sheetData>
  <mergeCells count="11">
    <mergeCell ref="T9:V9"/>
    <mergeCell ref="A6:V6"/>
    <mergeCell ref="A7:V7"/>
    <mergeCell ref="S8:V8"/>
    <mergeCell ref="A9:A10"/>
    <mergeCell ref="B9:D9"/>
    <mergeCell ref="E9:G9"/>
    <mergeCell ref="H9:J9"/>
    <mergeCell ref="K9:M9"/>
    <mergeCell ref="N9:P9"/>
    <mergeCell ref="Q9:S9"/>
  </mergeCells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B1:N26"/>
  <sheetViews>
    <sheetView rightToLeft="1" workbookViewId="0">
      <selection activeCell="A11" sqref="A11"/>
    </sheetView>
  </sheetViews>
  <sheetFormatPr defaultRowHeight="14.25"/>
  <sheetData>
    <row r="1" spans="2:14" s="30" customFormat="1" ht="24.75">
      <c r="B1" s="29"/>
      <c r="E1" s="29"/>
    </row>
    <row r="2" spans="2:14" s="30" customFormat="1" ht="24.75">
      <c r="B2" s="29" t="s">
        <v>514</v>
      </c>
      <c r="E2" s="29"/>
      <c r="L2" s="309" t="s">
        <v>2</v>
      </c>
    </row>
    <row r="3" spans="2:14" s="30" customFormat="1" ht="15.75">
      <c r="B3" s="717" t="s">
        <v>1</v>
      </c>
      <c r="C3" s="717"/>
      <c r="E3" s="31"/>
      <c r="L3" s="309" t="s">
        <v>3</v>
      </c>
    </row>
    <row r="4" spans="2:14" s="30" customFormat="1" ht="15.75">
      <c r="D4" s="31"/>
      <c r="E4" s="31"/>
      <c r="L4" s="310"/>
    </row>
    <row r="5" spans="2:14" s="30" customFormat="1" ht="24.75">
      <c r="B5" s="29" t="s">
        <v>4</v>
      </c>
      <c r="E5" s="29"/>
      <c r="L5" s="196" t="s">
        <v>8</v>
      </c>
    </row>
    <row r="6" spans="2:14" s="30" customFormat="1" ht="24.75">
      <c r="B6" s="29" t="s">
        <v>515</v>
      </c>
      <c r="E6" s="29"/>
      <c r="F6" s="31"/>
      <c r="G6" s="31"/>
      <c r="L6" s="196" t="s">
        <v>10</v>
      </c>
    </row>
    <row r="7" spans="2:14" s="30" customFormat="1" ht="24.75">
      <c r="B7" s="29" t="s">
        <v>5</v>
      </c>
      <c r="E7" s="29"/>
      <c r="F7" s="29"/>
      <c r="G7" s="29"/>
    </row>
    <row r="8" spans="2:14" s="30" customFormat="1" ht="24.75">
      <c r="D8" s="683" t="s">
        <v>358</v>
      </c>
      <c r="E8" s="683"/>
      <c r="F8" s="684"/>
      <c r="G8" s="684"/>
      <c r="H8" s="684"/>
      <c r="I8" s="684"/>
      <c r="J8" s="684"/>
      <c r="K8" s="684"/>
      <c r="L8" s="684"/>
      <c r="M8" s="684"/>
    </row>
    <row r="9" spans="2:14" s="30" customFormat="1" ht="24.75">
      <c r="B9" s="29" t="s">
        <v>359</v>
      </c>
      <c r="E9" s="29"/>
      <c r="F9" s="29"/>
      <c r="G9" s="29"/>
    </row>
    <row r="10" spans="2:14" s="35" customFormat="1" ht="23.25">
      <c r="B10" s="718" t="s">
        <v>522</v>
      </c>
      <c r="C10" s="686" t="s">
        <v>360</v>
      </c>
      <c r="D10" s="720" t="s">
        <v>361</v>
      </c>
      <c r="E10" s="720" t="s">
        <v>362</v>
      </c>
      <c r="F10" s="721" t="s">
        <v>363</v>
      </c>
      <c r="G10" s="721"/>
      <c r="H10" s="718" t="s">
        <v>364</v>
      </c>
      <c r="I10" s="722" t="s">
        <v>365</v>
      </c>
      <c r="J10" s="723"/>
      <c r="K10" s="718" t="s">
        <v>366</v>
      </c>
      <c r="L10" s="718" t="s">
        <v>367</v>
      </c>
      <c r="M10" s="718" t="s">
        <v>525</v>
      </c>
      <c r="N10" s="718" t="s">
        <v>368</v>
      </c>
    </row>
    <row r="11" spans="2:14" s="35" customFormat="1" ht="93">
      <c r="B11" s="719"/>
      <c r="C11" s="687"/>
      <c r="D11" s="720"/>
      <c r="E11" s="720"/>
      <c r="F11" s="612" t="s">
        <v>369</v>
      </c>
      <c r="G11" s="612" t="s">
        <v>370</v>
      </c>
      <c r="H11" s="719"/>
      <c r="I11" s="36" t="s">
        <v>371</v>
      </c>
      <c r="J11" s="311" t="s">
        <v>372</v>
      </c>
      <c r="K11" s="719"/>
      <c r="L11" s="719"/>
      <c r="M11" s="719"/>
      <c r="N11" s="719"/>
    </row>
    <row r="12" spans="2:14" s="314" customFormat="1" ht="23.25">
      <c r="B12" s="312"/>
      <c r="C12" s="312"/>
      <c r="D12" s="313"/>
      <c r="E12" s="313"/>
      <c r="F12" s="313"/>
      <c r="G12" s="313"/>
      <c r="H12" s="312"/>
      <c r="I12" s="312"/>
      <c r="J12" s="312"/>
      <c r="K12" s="312"/>
      <c r="L12" s="312"/>
      <c r="M12" s="312"/>
      <c r="N12" s="312"/>
    </row>
    <row r="13" spans="2:14" s="316" customFormat="1" ht="23.25">
      <c r="B13" s="315"/>
      <c r="C13" s="315"/>
      <c r="D13" s="313"/>
      <c r="E13" s="313"/>
      <c r="F13" s="313"/>
      <c r="G13" s="313"/>
      <c r="H13" s="315"/>
      <c r="I13" s="315"/>
      <c r="J13" s="315"/>
      <c r="K13" s="315"/>
      <c r="L13" s="315"/>
      <c r="M13" s="315"/>
      <c r="N13" s="315"/>
    </row>
    <row r="14" spans="2:14" s="316" customFormat="1" ht="23.25">
      <c r="B14" s="315"/>
      <c r="C14" s="315"/>
      <c r="D14" s="313"/>
      <c r="E14" s="313"/>
      <c r="F14" s="313"/>
      <c r="G14" s="313"/>
      <c r="H14" s="315"/>
      <c r="I14" s="315"/>
      <c r="J14" s="315"/>
      <c r="K14" s="315"/>
      <c r="L14" s="315"/>
      <c r="M14" s="315"/>
      <c r="N14" s="315"/>
    </row>
    <row r="15" spans="2:14" s="316" customFormat="1" ht="23.25">
      <c r="B15" s="315"/>
      <c r="C15" s="315"/>
      <c r="D15" s="313"/>
      <c r="E15" s="313"/>
      <c r="F15" s="313"/>
      <c r="G15" s="313"/>
      <c r="H15" s="315"/>
      <c r="I15" s="315"/>
      <c r="J15" s="315"/>
      <c r="K15" s="315"/>
      <c r="L15" s="315"/>
      <c r="M15" s="315"/>
      <c r="N15" s="315"/>
    </row>
    <row r="16" spans="2:14" s="316" customFormat="1" ht="23.25">
      <c r="B16" s="315"/>
      <c r="C16" s="315"/>
      <c r="D16" s="313"/>
      <c r="E16" s="313"/>
      <c r="F16" s="313"/>
      <c r="G16" s="313"/>
      <c r="H16" s="315"/>
      <c r="I16" s="315"/>
      <c r="J16" s="315"/>
      <c r="K16" s="315"/>
      <c r="L16" s="315"/>
      <c r="M16" s="315"/>
      <c r="N16" s="315"/>
    </row>
    <row r="17" spans="2:14" s="316" customFormat="1" ht="23.25">
      <c r="B17" s="315"/>
      <c r="C17" s="315"/>
      <c r="D17" s="313"/>
      <c r="E17" s="313"/>
      <c r="F17" s="313"/>
      <c r="G17" s="313"/>
      <c r="H17" s="315"/>
      <c r="I17" s="315"/>
      <c r="J17" s="315"/>
      <c r="K17" s="315"/>
      <c r="L17" s="315"/>
      <c r="M17" s="315"/>
      <c r="N17" s="315"/>
    </row>
    <row r="18" spans="2:14" s="316" customFormat="1" ht="23.25">
      <c r="B18" s="315"/>
      <c r="C18" s="315"/>
      <c r="D18" s="313"/>
      <c r="E18" s="313"/>
      <c r="F18" s="313"/>
      <c r="G18" s="313"/>
      <c r="H18" s="315"/>
      <c r="I18" s="315"/>
      <c r="J18" s="315"/>
      <c r="K18" s="315"/>
      <c r="L18" s="315"/>
      <c r="M18" s="315"/>
      <c r="N18" s="315"/>
    </row>
    <row r="19" spans="2:14" s="316" customFormat="1" ht="23.25">
      <c r="B19" s="315"/>
      <c r="C19" s="315"/>
      <c r="D19" s="313"/>
      <c r="E19" s="313"/>
      <c r="F19" s="313"/>
      <c r="G19" s="313"/>
      <c r="H19" s="315"/>
      <c r="I19" s="315"/>
      <c r="J19" s="315"/>
      <c r="K19" s="315"/>
      <c r="L19" s="315"/>
      <c r="M19" s="315"/>
      <c r="N19" s="315"/>
    </row>
    <row r="20" spans="2:14" s="316" customFormat="1" ht="23.25">
      <c r="B20" s="315"/>
      <c r="C20" s="315"/>
      <c r="D20" s="313"/>
      <c r="E20" s="313"/>
      <c r="F20" s="313"/>
      <c r="G20" s="313"/>
      <c r="H20" s="315"/>
      <c r="I20" s="315"/>
      <c r="J20" s="315"/>
      <c r="K20" s="315"/>
      <c r="L20" s="315"/>
      <c r="M20" s="315"/>
      <c r="N20" s="315"/>
    </row>
    <row r="21" spans="2:14" s="316" customFormat="1" ht="23.25">
      <c r="B21" s="315"/>
      <c r="C21" s="315"/>
      <c r="D21" s="317"/>
      <c r="E21" s="317"/>
      <c r="F21" s="313"/>
      <c r="G21" s="313"/>
      <c r="H21" s="313"/>
      <c r="I21" s="313"/>
      <c r="J21" s="313"/>
      <c r="K21" s="313"/>
      <c r="L21" s="313"/>
      <c r="M21" s="313"/>
      <c r="N21" s="315"/>
    </row>
    <row r="22" spans="2:14" s="41" customFormat="1">
      <c r="B22" s="318"/>
      <c r="E22" s="319"/>
      <c r="F22" s="319"/>
      <c r="G22" s="319"/>
      <c r="H22" s="319"/>
      <c r="I22" s="319"/>
      <c r="J22" s="319"/>
      <c r="K22" s="319"/>
      <c r="L22" s="319"/>
      <c r="M22" s="319"/>
    </row>
    <row r="23" spans="2:14" s="41" customFormat="1"/>
    <row r="24" spans="2:14" s="41" customFormat="1" ht="15">
      <c r="B24" s="44" t="s">
        <v>80</v>
      </c>
      <c r="E24" s="44"/>
    </row>
    <row r="25" spans="2:14" s="41" customFormat="1" ht="15">
      <c r="B25" s="44" t="s">
        <v>286</v>
      </c>
      <c r="E25" s="44"/>
      <c r="I25" s="45" t="s">
        <v>81</v>
      </c>
    </row>
    <row r="26" spans="2:14" s="41" customFormat="1"/>
  </sheetData>
  <mergeCells count="13">
    <mergeCell ref="B3:C3"/>
    <mergeCell ref="M10:M11"/>
    <mergeCell ref="N10:N11"/>
    <mergeCell ref="D8:M8"/>
    <mergeCell ref="B10:B11"/>
    <mergeCell ref="C10:C11"/>
    <mergeCell ref="D10:D11"/>
    <mergeCell ref="E10:E11"/>
    <mergeCell ref="F10:G10"/>
    <mergeCell ref="H10:H11"/>
    <mergeCell ref="I10:J10"/>
    <mergeCell ref="K10:K11"/>
    <mergeCell ref="L10:L11"/>
  </mergeCells>
  <pageMargins left="0.7" right="0.7" top="0.75" bottom="0.75" header="0.3" footer="0.3"/>
  <pageSetup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L25"/>
  <sheetViews>
    <sheetView rightToLeft="1" workbookViewId="0">
      <selection activeCell="A9" sqref="A9:A10"/>
    </sheetView>
  </sheetViews>
  <sheetFormatPr defaultRowHeight="14.25"/>
  <cols>
    <col min="1" max="1" width="9.625" customWidth="1"/>
    <col min="4" max="4" width="6.625" customWidth="1"/>
    <col min="5" max="5" width="12.25" bestFit="1" customWidth="1"/>
    <col min="6" max="6" width="13" bestFit="1" customWidth="1"/>
    <col min="8" max="8" width="12.125" bestFit="1" customWidth="1"/>
    <col min="9" max="9" width="8.25" bestFit="1" customWidth="1"/>
    <col min="10" max="10" width="17.25" bestFit="1" customWidth="1"/>
  </cols>
  <sheetData>
    <row r="1" spans="1:12" s="30" customFormat="1" ht="24.75">
      <c r="A1" s="29"/>
    </row>
    <row r="2" spans="1:12" s="30" customFormat="1" ht="24.75">
      <c r="A2" s="29" t="s">
        <v>514</v>
      </c>
      <c r="K2" s="219" t="s">
        <v>2</v>
      </c>
    </row>
    <row r="3" spans="1:12" s="30" customFormat="1" ht="15.75">
      <c r="A3" s="717" t="s">
        <v>1</v>
      </c>
      <c r="B3" s="717"/>
      <c r="K3" s="219" t="s">
        <v>3</v>
      </c>
    </row>
    <row r="4" spans="1:12" s="30" customFormat="1" ht="24.75">
      <c r="A4" s="29" t="s">
        <v>4</v>
      </c>
      <c r="K4" s="320" t="s">
        <v>8</v>
      </c>
    </row>
    <row r="5" spans="1:12" s="30" customFormat="1" ht="24.75">
      <c r="A5" s="29" t="s">
        <v>515</v>
      </c>
      <c r="E5" s="31"/>
      <c r="F5" s="31"/>
      <c r="K5" s="320" t="s">
        <v>10</v>
      </c>
    </row>
    <row r="6" spans="1:12" s="30" customFormat="1" ht="24.75">
      <c r="A6" s="29" t="s">
        <v>5</v>
      </c>
      <c r="E6" s="29"/>
      <c r="F6" s="29"/>
    </row>
    <row r="7" spans="1:12" s="30" customFormat="1" ht="24.75">
      <c r="A7" s="683" t="s">
        <v>373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</row>
    <row r="8" spans="1:12" s="30" customFormat="1" ht="24.75">
      <c r="A8" s="29" t="s">
        <v>374</v>
      </c>
      <c r="E8" s="29"/>
      <c r="F8" s="29"/>
    </row>
    <row r="9" spans="1:12" s="35" customFormat="1" ht="33" customHeight="1">
      <c r="A9" s="724" t="s">
        <v>522</v>
      </c>
      <c r="B9" s="724" t="s">
        <v>360</v>
      </c>
      <c r="C9" s="724" t="s">
        <v>361</v>
      </c>
      <c r="D9" s="725" t="s">
        <v>362</v>
      </c>
      <c r="E9" s="726" t="s">
        <v>365</v>
      </c>
      <c r="F9" s="625"/>
      <c r="G9" s="718" t="s">
        <v>375</v>
      </c>
      <c r="H9" s="722" t="s">
        <v>376</v>
      </c>
      <c r="I9" s="723"/>
      <c r="J9" s="718" t="s">
        <v>377</v>
      </c>
      <c r="K9" s="718" t="s">
        <v>378</v>
      </c>
      <c r="L9" s="718" t="s">
        <v>524</v>
      </c>
    </row>
    <row r="10" spans="1:12" s="35" customFormat="1" ht="46.5">
      <c r="A10" s="724"/>
      <c r="B10" s="724"/>
      <c r="C10" s="724"/>
      <c r="D10" s="623"/>
      <c r="E10" s="36" t="s">
        <v>379</v>
      </c>
      <c r="F10" s="36" t="s">
        <v>380</v>
      </c>
      <c r="G10" s="719"/>
      <c r="H10" s="36" t="s">
        <v>369</v>
      </c>
      <c r="I10" s="311" t="s">
        <v>381</v>
      </c>
      <c r="J10" s="719"/>
      <c r="K10" s="719"/>
      <c r="L10" s="719"/>
    </row>
    <row r="11" spans="1:12" s="314" customFormat="1" ht="23.25">
      <c r="A11" s="312"/>
      <c r="B11" s="312"/>
      <c r="C11" s="312"/>
      <c r="D11" s="313"/>
      <c r="E11" s="313"/>
      <c r="F11" s="313"/>
      <c r="G11" s="312"/>
      <c r="H11" s="312"/>
      <c r="I11" s="312"/>
      <c r="J11" s="312"/>
      <c r="K11" s="312"/>
      <c r="L11" s="312"/>
    </row>
    <row r="12" spans="1:12" s="316" customFormat="1" ht="23.25">
      <c r="A12" s="315"/>
      <c r="B12" s="315"/>
      <c r="C12" s="315"/>
      <c r="D12" s="313"/>
      <c r="E12" s="313"/>
      <c r="F12" s="313"/>
      <c r="G12" s="315"/>
      <c r="H12" s="315"/>
      <c r="I12" s="315"/>
      <c r="J12" s="315"/>
      <c r="K12" s="315"/>
      <c r="L12" s="315"/>
    </row>
    <row r="13" spans="1:12" s="316" customFormat="1" ht="23.25">
      <c r="A13" s="315"/>
      <c r="B13" s="315"/>
      <c r="C13" s="315"/>
      <c r="D13" s="313"/>
      <c r="E13" s="313"/>
      <c r="F13" s="313"/>
      <c r="G13" s="315"/>
      <c r="H13" s="315"/>
      <c r="I13" s="315"/>
      <c r="J13" s="315"/>
      <c r="K13" s="315"/>
      <c r="L13" s="315"/>
    </row>
    <row r="14" spans="1:12" s="316" customFormat="1" ht="23.25">
      <c r="A14" s="315"/>
      <c r="B14" s="315"/>
      <c r="C14" s="315"/>
      <c r="D14" s="313"/>
      <c r="E14" s="313"/>
      <c r="F14" s="313"/>
      <c r="G14" s="315"/>
      <c r="H14" s="315"/>
      <c r="I14" s="315"/>
      <c r="J14" s="315"/>
      <c r="K14" s="315"/>
      <c r="L14" s="315"/>
    </row>
    <row r="15" spans="1:12" s="316" customFormat="1" ht="23.25">
      <c r="A15" s="315"/>
      <c r="B15" s="315"/>
      <c r="C15" s="315"/>
      <c r="D15" s="313"/>
      <c r="E15" s="313"/>
      <c r="F15" s="313"/>
      <c r="G15" s="315"/>
      <c r="H15" s="315"/>
      <c r="I15" s="315"/>
      <c r="J15" s="315"/>
      <c r="K15" s="315"/>
      <c r="L15" s="315"/>
    </row>
    <row r="16" spans="1:12" s="316" customFormat="1" ht="23.25">
      <c r="A16" s="315"/>
      <c r="B16" s="315"/>
      <c r="C16" s="315"/>
      <c r="D16" s="313"/>
      <c r="E16" s="313"/>
      <c r="F16" s="313"/>
      <c r="G16" s="315"/>
      <c r="H16" s="315"/>
      <c r="I16" s="315"/>
      <c r="J16" s="315"/>
      <c r="K16" s="315"/>
      <c r="L16" s="315"/>
    </row>
    <row r="17" spans="1:12" s="316" customFormat="1" ht="23.25">
      <c r="A17" s="315"/>
      <c r="B17" s="315"/>
      <c r="C17" s="315"/>
      <c r="D17" s="313"/>
      <c r="E17" s="313"/>
      <c r="F17" s="313"/>
      <c r="G17" s="315"/>
      <c r="H17" s="315"/>
      <c r="I17" s="315"/>
      <c r="J17" s="315"/>
      <c r="K17" s="315"/>
      <c r="L17" s="315"/>
    </row>
    <row r="18" spans="1:12" s="316" customFormat="1" ht="23.25">
      <c r="A18" s="315"/>
      <c r="B18" s="315"/>
      <c r="C18" s="315"/>
      <c r="D18" s="313"/>
      <c r="E18" s="313"/>
      <c r="F18" s="313"/>
      <c r="G18" s="315"/>
      <c r="H18" s="315"/>
      <c r="I18" s="315"/>
      <c r="J18" s="315"/>
      <c r="K18" s="315"/>
      <c r="L18" s="315"/>
    </row>
    <row r="19" spans="1:12" s="316" customFormat="1" ht="23.25">
      <c r="A19" s="315"/>
      <c r="B19" s="315"/>
      <c r="C19" s="315"/>
      <c r="D19" s="313"/>
      <c r="E19" s="313"/>
      <c r="F19" s="313"/>
      <c r="G19" s="315"/>
      <c r="H19" s="315"/>
      <c r="I19" s="315"/>
      <c r="J19" s="315"/>
      <c r="K19" s="315"/>
      <c r="L19" s="315"/>
    </row>
    <row r="20" spans="1:12" s="316" customFormat="1" ht="23.25">
      <c r="A20" s="315"/>
      <c r="B20" s="315"/>
      <c r="C20" s="315"/>
      <c r="D20" s="317"/>
      <c r="E20" s="313"/>
      <c r="F20" s="313"/>
      <c r="G20" s="313"/>
      <c r="H20" s="313"/>
      <c r="I20" s="313"/>
      <c r="J20" s="313"/>
      <c r="K20" s="313"/>
      <c r="L20" s="313"/>
    </row>
    <row r="21" spans="1:12" s="41" customFormat="1">
      <c r="A21" s="318"/>
      <c r="B21" s="258"/>
      <c r="C21" s="258"/>
      <c r="E21" s="321"/>
      <c r="F21" s="321"/>
      <c r="G21" s="321"/>
      <c r="H21" s="321"/>
      <c r="I21" s="321"/>
      <c r="J21" s="321"/>
      <c r="K21" s="321"/>
      <c r="L21" s="321"/>
    </row>
    <row r="22" spans="1:12" s="41" customFormat="1" ht="15">
      <c r="A22" s="44" t="s">
        <v>80</v>
      </c>
    </row>
    <row r="23" spans="1:12" s="41" customFormat="1" ht="15">
      <c r="A23" s="44" t="s">
        <v>286</v>
      </c>
      <c r="H23" s="45" t="s">
        <v>81</v>
      </c>
    </row>
    <row r="24" spans="1:12" s="41" customFormat="1"/>
    <row r="25" spans="1:12" s="41" customFormat="1"/>
  </sheetData>
  <mergeCells count="12">
    <mergeCell ref="A3:B3"/>
    <mergeCell ref="L9:L10"/>
    <mergeCell ref="A7:L7"/>
    <mergeCell ref="A9:A10"/>
    <mergeCell ref="B9:B10"/>
    <mergeCell ref="C9:C10"/>
    <mergeCell ref="D9:D10"/>
    <mergeCell ref="E9:F9"/>
    <mergeCell ref="G9:G10"/>
    <mergeCell ref="H9:I9"/>
    <mergeCell ref="J9:J10"/>
    <mergeCell ref="K9:K10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AB40"/>
  <sheetViews>
    <sheetView rightToLeft="1" zoomScale="60" zoomScaleNormal="60" workbookViewId="0">
      <selection activeCell="J26" sqref="J26"/>
    </sheetView>
  </sheetViews>
  <sheetFormatPr defaultRowHeight="14.25"/>
  <cols>
    <col min="1" max="16384" width="9" style="194"/>
  </cols>
  <sheetData>
    <row r="1" spans="1:28" s="30" customFormat="1" ht="24.75">
      <c r="A1" s="29"/>
      <c r="B1" s="29"/>
    </row>
    <row r="2" spans="1:28" s="30" customFormat="1" ht="24.75">
      <c r="A2" s="29" t="s">
        <v>514</v>
      </c>
      <c r="B2" s="31"/>
      <c r="S2" s="31"/>
      <c r="T2" s="31"/>
      <c r="Y2" s="31" t="s">
        <v>2</v>
      </c>
      <c r="Z2" s="31"/>
    </row>
    <row r="3" spans="1:28" s="30" customFormat="1" ht="15.75">
      <c r="A3" s="717" t="s">
        <v>357</v>
      </c>
      <c r="B3" s="717"/>
      <c r="S3" s="31"/>
      <c r="T3" s="31"/>
      <c r="Y3" s="31" t="s">
        <v>3</v>
      </c>
      <c r="Z3" s="31"/>
    </row>
    <row r="4" spans="1:28" s="30" customFormat="1" ht="15.75">
      <c r="A4" s="717"/>
      <c r="B4" s="717"/>
      <c r="D4" s="31"/>
      <c r="E4" s="31"/>
    </row>
    <row r="5" spans="1:28" s="30" customFormat="1" ht="24.75">
      <c r="A5" s="29" t="s">
        <v>4</v>
      </c>
      <c r="B5" s="31"/>
      <c r="D5" s="31"/>
      <c r="E5" s="31"/>
      <c r="O5" s="29"/>
      <c r="P5" s="29"/>
    </row>
    <row r="6" spans="1:28" s="30" customFormat="1" ht="24.75">
      <c r="A6" s="29" t="s">
        <v>515</v>
      </c>
      <c r="B6" s="31"/>
      <c r="D6" s="31"/>
      <c r="E6" s="31"/>
      <c r="F6" s="31"/>
      <c r="G6" s="31"/>
      <c r="O6" s="29"/>
      <c r="P6" s="29"/>
    </row>
    <row r="7" spans="1:28" s="30" customFormat="1" ht="24.75">
      <c r="A7" s="29" t="s">
        <v>5</v>
      </c>
      <c r="B7" s="29"/>
      <c r="C7" s="34"/>
      <c r="D7" s="29"/>
      <c r="E7" s="29"/>
      <c r="F7" s="29"/>
      <c r="G7" s="29"/>
    </row>
    <row r="8" spans="1:28" s="30" customFormat="1" ht="24.75">
      <c r="A8" s="683" t="s">
        <v>315</v>
      </c>
      <c r="B8" s="683"/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</row>
    <row r="9" spans="1:28" s="30" customFormat="1" ht="24.75">
      <c r="A9" s="684" t="s">
        <v>382</v>
      </c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684"/>
      <c r="V9" s="684"/>
      <c r="W9" s="684"/>
      <c r="X9" s="684"/>
      <c r="Y9" s="684"/>
      <c r="Z9" s="684"/>
      <c r="AA9" s="684"/>
      <c r="AB9" s="684"/>
    </row>
    <row r="10" spans="1:28" s="30" customFormat="1" ht="24.75">
      <c r="A10" s="29" t="s">
        <v>383</v>
      </c>
      <c r="B10" s="34"/>
      <c r="C10" s="34"/>
      <c r="D10" s="29"/>
      <c r="E10" s="29"/>
      <c r="F10" s="29"/>
      <c r="G10" s="29"/>
    </row>
    <row r="11" spans="1:28" s="35" customFormat="1" ht="15">
      <c r="A11" s="681" t="s">
        <v>318</v>
      </c>
      <c r="B11" s="688" t="s">
        <v>319</v>
      </c>
      <c r="C11" s="689"/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702" t="s">
        <v>320</v>
      </c>
      <c r="O11" s="681"/>
      <c r="P11" s="681"/>
      <c r="Q11" s="681"/>
      <c r="R11" s="681"/>
      <c r="S11" s="681"/>
      <c r="T11" s="681"/>
      <c r="U11" s="681"/>
      <c r="V11" s="681"/>
      <c r="W11" s="681"/>
      <c r="X11" s="681"/>
      <c r="Y11" s="698"/>
      <c r="Z11" s="703" t="s">
        <v>321</v>
      </c>
      <c r="AA11" s="703"/>
      <c r="AB11" s="704"/>
    </row>
    <row r="12" spans="1:28" s="35" customFormat="1" ht="15">
      <c r="A12" s="681"/>
      <c r="B12" s="710" t="s">
        <v>322</v>
      </c>
      <c r="C12" s="695"/>
      <c r="D12" s="696"/>
      <c r="E12" s="708" t="s">
        <v>323</v>
      </c>
      <c r="F12" s="681"/>
      <c r="G12" s="709"/>
      <c r="H12" s="697" t="s">
        <v>324</v>
      </c>
      <c r="I12" s="695"/>
      <c r="J12" s="696"/>
      <c r="K12" s="693" t="s">
        <v>337</v>
      </c>
      <c r="L12" s="693"/>
      <c r="M12" s="693"/>
      <c r="N12" s="694" t="s">
        <v>322</v>
      </c>
      <c r="O12" s="695"/>
      <c r="P12" s="696"/>
      <c r="Q12" s="697" t="s">
        <v>323</v>
      </c>
      <c r="R12" s="695"/>
      <c r="S12" s="696"/>
      <c r="T12" s="697" t="s">
        <v>324</v>
      </c>
      <c r="U12" s="695"/>
      <c r="V12" s="696"/>
      <c r="W12" s="691" t="s">
        <v>338</v>
      </c>
      <c r="X12" s="681"/>
      <c r="Y12" s="698"/>
      <c r="Z12" s="705"/>
      <c r="AA12" s="705"/>
      <c r="AB12" s="706"/>
    </row>
    <row r="13" spans="1:28" s="35" customFormat="1" ht="15">
      <c r="A13" s="681"/>
      <c r="B13" s="259" t="s">
        <v>272</v>
      </c>
      <c r="C13" s="221" t="s">
        <v>327</v>
      </c>
      <c r="D13" s="222" t="s">
        <v>328</v>
      </c>
      <c r="E13" s="223" t="s">
        <v>272</v>
      </c>
      <c r="F13" s="221" t="s">
        <v>327</v>
      </c>
      <c r="G13" s="222" t="s">
        <v>328</v>
      </c>
      <c r="H13" s="223" t="s">
        <v>272</v>
      </c>
      <c r="I13" s="221" t="s">
        <v>327</v>
      </c>
      <c r="J13" s="222" t="s">
        <v>328</v>
      </c>
      <c r="K13" s="223" t="s">
        <v>272</v>
      </c>
      <c r="L13" s="221" t="s">
        <v>327</v>
      </c>
      <c r="M13" s="224" t="s">
        <v>328</v>
      </c>
      <c r="N13" s="225" t="s">
        <v>272</v>
      </c>
      <c r="O13" s="221" t="s">
        <v>327</v>
      </c>
      <c r="P13" s="222" t="s">
        <v>328</v>
      </c>
      <c r="Q13" s="223" t="s">
        <v>272</v>
      </c>
      <c r="R13" s="221" t="s">
        <v>327</v>
      </c>
      <c r="S13" s="222" t="s">
        <v>328</v>
      </c>
      <c r="T13" s="223" t="s">
        <v>272</v>
      </c>
      <c r="U13" s="221" t="s">
        <v>327</v>
      </c>
      <c r="V13" s="222" t="s">
        <v>328</v>
      </c>
      <c r="W13" s="223" t="s">
        <v>272</v>
      </c>
      <c r="X13" s="221" t="s">
        <v>327</v>
      </c>
      <c r="Y13" s="224" t="s">
        <v>328</v>
      </c>
      <c r="Z13" s="225" t="s">
        <v>272</v>
      </c>
      <c r="AA13" s="221" t="s">
        <v>327</v>
      </c>
      <c r="AB13" s="226" t="s">
        <v>328</v>
      </c>
    </row>
    <row r="14" spans="1:28" s="233" customFormat="1">
      <c r="A14" s="260"/>
      <c r="B14" s="261"/>
      <c r="C14" s="262"/>
      <c r="D14" s="263"/>
      <c r="E14" s="264"/>
      <c r="F14" s="262"/>
      <c r="G14" s="263"/>
      <c r="H14" s="264"/>
      <c r="I14" s="262"/>
      <c r="J14" s="263"/>
      <c r="K14" s="264"/>
      <c r="L14" s="262"/>
      <c r="M14" s="265"/>
      <c r="N14" s="266"/>
      <c r="O14" s="262"/>
      <c r="P14" s="263"/>
      <c r="Q14" s="264"/>
      <c r="R14" s="262"/>
      <c r="S14" s="263"/>
      <c r="T14" s="264"/>
      <c r="U14" s="262"/>
      <c r="V14" s="263"/>
      <c r="W14" s="264"/>
      <c r="X14" s="262"/>
      <c r="Y14" s="265"/>
      <c r="Z14" s="266"/>
      <c r="AA14" s="262"/>
      <c r="AB14" s="267"/>
    </row>
    <row r="15" spans="1:28" s="233" customFormat="1">
      <c r="A15" s="268"/>
      <c r="B15" s="269"/>
      <c r="C15" s="270"/>
      <c r="D15" s="271"/>
      <c r="E15" s="272"/>
      <c r="F15" s="270"/>
      <c r="G15" s="271"/>
      <c r="H15" s="272"/>
      <c r="I15" s="270"/>
      <c r="J15" s="271"/>
      <c r="K15" s="272"/>
      <c r="L15" s="270"/>
      <c r="M15" s="273"/>
      <c r="N15" s="274"/>
      <c r="O15" s="270"/>
      <c r="P15" s="271"/>
      <c r="Q15" s="272"/>
      <c r="R15" s="270"/>
      <c r="S15" s="271"/>
      <c r="T15" s="272"/>
      <c r="U15" s="270"/>
      <c r="V15" s="271"/>
      <c r="W15" s="272"/>
      <c r="X15" s="270"/>
      <c r="Y15" s="273"/>
      <c r="Z15" s="274"/>
      <c r="AA15" s="270"/>
      <c r="AB15" s="275"/>
    </row>
    <row r="16" spans="1:28" s="233" customFormat="1">
      <c r="A16" s="276"/>
      <c r="B16" s="269"/>
      <c r="C16" s="270"/>
      <c r="D16" s="271"/>
      <c r="E16" s="272"/>
      <c r="F16" s="270"/>
      <c r="G16" s="271"/>
      <c r="H16" s="272"/>
      <c r="I16" s="270"/>
      <c r="J16" s="271"/>
      <c r="K16" s="272"/>
      <c r="L16" s="270"/>
      <c r="M16" s="273"/>
      <c r="N16" s="274"/>
      <c r="O16" s="270"/>
      <c r="P16" s="271"/>
      <c r="Q16" s="272"/>
      <c r="R16" s="270"/>
      <c r="S16" s="271"/>
      <c r="T16" s="272"/>
      <c r="U16" s="270"/>
      <c r="V16" s="271"/>
      <c r="W16" s="272"/>
      <c r="X16" s="270"/>
      <c r="Y16" s="273"/>
      <c r="Z16" s="274"/>
      <c r="AA16" s="270"/>
      <c r="AB16" s="275"/>
    </row>
    <row r="17" spans="1:28" s="233" customFormat="1">
      <c r="A17" s="276"/>
      <c r="B17" s="269"/>
      <c r="C17" s="270"/>
      <c r="D17" s="271"/>
      <c r="E17" s="272"/>
      <c r="F17" s="270"/>
      <c r="G17" s="271"/>
      <c r="H17" s="272"/>
      <c r="I17" s="270"/>
      <c r="J17" s="271"/>
      <c r="K17" s="272"/>
      <c r="L17" s="270"/>
      <c r="M17" s="273"/>
      <c r="N17" s="274"/>
      <c r="O17" s="270"/>
      <c r="P17" s="271"/>
      <c r="Q17" s="272"/>
      <c r="R17" s="270"/>
      <c r="S17" s="271"/>
      <c r="T17" s="272"/>
      <c r="U17" s="270"/>
      <c r="V17" s="271"/>
      <c r="W17" s="272"/>
      <c r="X17" s="270"/>
      <c r="Y17" s="273"/>
      <c r="Z17" s="274"/>
      <c r="AA17" s="270"/>
      <c r="AB17" s="275"/>
    </row>
    <row r="18" spans="1:28" s="233" customFormat="1">
      <c r="A18" s="276"/>
      <c r="B18" s="269"/>
      <c r="C18" s="270"/>
      <c r="D18" s="271"/>
      <c r="E18" s="272"/>
      <c r="F18" s="270"/>
      <c r="G18" s="271"/>
      <c r="H18" s="272"/>
      <c r="I18" s="270"/>
      <c r="J18" s="271"/>
      <c r="K18" s="272"/>
      <c r="L18" s="270"/>
      <c r="M18" s="273"/>
      <c r="N18" s="274"/>
      <c r="O18" s="270"/>
      <c r="P18" s="271"/>
      <c r="Q18" s="272"/>
      <c r="R18" s="270"/>
      <c r="S18" s="271"/>
      <c r="T18" s="272"/>
      <c r="U18" s="270"/>
      <c r="V18" s="271"/>
      <c r="W18" s="272"/>
      <c r="X18" s="270"/>
      <c r="Y18" s="273"/>
      <c r="Z18" s="274"/>
      <c r="AA18" s="270"/>
      <c r="AB18" s="275"/>
    </row>
    <row r="19" spans="1:28" s="233" customFormat="1">
      <c r="A19" s="276"/>
      <c r="B19" s="269"/>
      <c r="C19" s="270"/>
      <c r="D19" s="271"/>
      <c r="E19" s="272"/>
      <c r="F19" s="270"/>
      <c r="G19" s="271"/>
      <c r="H19" s="272"/>
      <c r="I19" s="270"/>
      <c r="J19" s="271"/>
      <c r="K19" s="272"/>
      <c r="L19" s="270"/>
      <c r="M19" s="273"/>
      <c r="N19" s="274"/>
      <c r="O19" s="270"/>
      <c r="P19" s="271"/>
      <c r="Q19" s="272"/>
      <c r="R19" s="270"/>
      <c r="S19" s="271"/>
      <c r="T19" s="272"/>
      <c r="U19" s="270"/>
      <c r="V19" s="271"/>
      <c r="W19" s="272"/>
      <c r="X19" s="270"/>
      <c r="Y19" s="273"/>
      <c r="Z19" s="274"/>
      <c r="AA19" s="270"/>
      <c r="AB19" s="275"/>
    </row>
    <row r="20" spans="1:28" s="233" customFormat="1">
      <c r="A20" s="276"/>
      <c r="B20" s="269"/>
      <c r="C20" s="270"/>
      <c r="D20" s="271"/>
      <c r="E20" s="272"/>
      <c r="F20" s="270"/>
      <c r="G20" s="271"/>
      <c r="H20" s="272"/>
      <c r="I20" s="270"/>
      <c r="J20" s="271"/>
      <c r="K20" s="272"/>
      <c r="L20" s="270"/>
      <c r="M20" s="273"/>
      <c r="N20" s="274"/>
      <c r="O20" s="270"/>
      <c r="P20" s="271"/>
      <c r="Q20" s="272"/>
      <c r="R20" s="270"/>
      <c r="S20" s="271"/>
      <c r="T20" s="272"/>
      <c r="U20" s="270"/>
      <c r="V20" s="271"/>
      <c r="W20" s="272"/>
      <c r="X20" s="270"/>
      <c r="Y20" s="273"/>
      <c r="Z20" s="274"/>
      <c r="AA20" s="270"/>
      <c r="AB20" s="275"/>
    </row>
    <row r="21" spans="1:28" s="233" customFormat="1">
      <c r="A21" s="277"/>
      <c r="B21" s="269"/>
      <c r="C21" s="270"/>
      <c r="D21" s="271"/>
      <c r="E21" s="272"/>
      <c r="F21" s="270"/>
      <c r="G21" s="271"/>
      <c r="H21" s="272"/>
      <c r="I21" s="270"/>
      <c r="J21" s="271"/>
      <c r="K21" s="272"/>
      <c r="L21" s="270"/>
      <c r="M21" s="273"/>
      <c r="N21" s="274"/>
      <c r="O21" s="270"/>
      <c r="P21" s="271"/>
      <c r="Q21" s="272"/>
      <c r="R21" s="270"/>
      <c r="S21" s="271"/>
      <c r="T21" s="272"/>
      <c r="U21" s="270"/>
      <c r="V21" s="271"/>
      <c r="W21" s="272"/>
      <c r="X21" s="270"/>
      <c r="Y21" s="273"/>
      <c r="Z21" s="274"/>
      <c r="AA21" s="270"/>
      <c r="AB21" s="275"/>
    </row>
    <row r="22" spans="1:28" s="233" customFormat="1" ht="15">
      <c r="A22" s="322" t="s">
        <v>298</v>
      </c>
      <c r="B22" s="278"/>
      <c r="C22" s="279"/>
      <c r="D22" s="280"/>
      <c r="E22" s="281"/>
      <c r="F22" s="279"/>
      <c r="G22" s="280"/>
      <c r="H22" s="281"/>
      <c r="I22" s="279"/>
      <c r="J22" s="280"/>
      <c r="K22" s="281"/>
      <c r="L22" s="279"/>
      <c r="M22" s="282"/>
      <c r="N22" s="283"/>
      <c r="O22" s="279"/>
      <c r="P22" s="284"/>
      <c r="Q22" s="281"/>
      <c r="R22" s="279"/>
      <c r="S22" s="280"/>
      <c r="T22" s="281"/>
      <c r="U22" s="279"/>
      <c r="V22" s="280"/>
      <c r="W22" s="281"/>
      <c r="X22" s="279"/>
      <c r="Y22" s="282"/>
      <c r="Z22" s="283"/>
      <c r="AA22" s="279"/>
      <c r="AB22" s="285"/>
    </row>
    <row r="23" spans="1:28" s="41" customFormat="1">
      <c r="D23" s="41" t="s">
        <v>330</v>
      </c>
    </row>
    <row r="24" spans="1:28" s="41" customFormat="1" ht="15">
      <c r="A24" s="44" t="s">
        <v>80</v>
      </c>
    </row>
    <row r="25" spans="1:28" s="41" customFormat="1" ht="15">
      <c r="A25" s="44" t="s">
        <v>286</v>
      </c>
      <c r="P25" s="45" t="s">
        <v>81</v>
      </c>
    </row>
    <row r="26" spans="1:28" s="41" customFormat="1"/>
    <row r="27" spans="1:28" s="41" customFormat="1"/>
    <row r="28" spans="1:28" s="41" customFormat="1"/>
    <row r="29" spans="1:28" s="41" customFormat="1"/>
    <row r="30" spans="1:28" s="41" customFormat="1"/>
    <row r="31" spans="1:28" s="41" customFormat="1"/>
    <row r="32" spans="1:28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</sheetData>
  <mergeCells count="15">
    <mergeCell ref="A3:B4"/>
    <mergeCell ref="N12:P12"/>
    <mergeCell ref="Q12:S12"/>
    <mergeCell ref="T12:V12"/>
    <mergeCell ref="W12:Y12"/>
    <mergeCell ref="A8:AB8"/>
    <mergeCell ref="A9:AB9"/>
    <mergeCell ref="A11:A13"/>
    <mergeCell ref="B11:M11"/>
    <mergeCell ref="N11:Y11"/>
    <mergeCell ref="Z11:AB12"/>
    <mergeCell ref="B12:D12"/>
    <mergeCell ref="E12:G12"/>
    <mergeCell ref="H12:J12"/>
    <mergeCell ref="K12:M12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B1:AC30"/>
  <sheetViews>
    <sheetView rightToLeft="1" topLeftCell="B1" zoomScale="60" zoomScaleNormal="60" workbookViewId="0">
      <selection activeCell="B3" sqref="B3:C4"/>
    </sheetView>
  </sheetViews>
  <sheetFormatPr defaultRowHeight="14.25"/>
  <cols>
    <col min="1" max="16384" width="9" style="194"/>
  </cols>
  <sheetData>
    <row r="1" spans="2:29" s="31" customFormat="1" ht="24.75">
      <c r="B1" s="29"/>
      <c r="C1" s="29"/>
    </row>
    <row r="2" spans="2:29" s="31" customFormat="1" ht="24.75">
      <c r="B2" s="29" t="s">
        <v>514</v>
      </c>
      <c r="Z2" s="31" t="s">
        <v>2</v>
      </c>
    </row>
    <row r="3" spans="2:29" s="31" customFormat="1" ht="15.75">
      <c r="B3" s="717" t="s">
        <v>357</v>
      </c>
      <c r="C3" s="717"/>
      <c r="Z3" s="31" t="s">
        <v>3</v>
      </c>
    </row>
    <row r="4" spans="2:29" s="31" customFormat="1" ht="15.75">
      <c r="B4" s="717"/>
      <c r="C4" s="717"/>
    </row>
    <row r="5" spans="2:29" s="31" customFormat="1" ht="24.75">
      <c r="B5" s="29" t="s">
        <v>4</v>
      </c>
      <c r="P5" s="29"/>
      <c r="Q5" s="29"/>
    </row>
    <row r="6" spans="2:29" s="31" customFormat="1" ht="24.75">
      <c r="B6" s="29" t="s">
        <v>515</v>
      </c>
      <c r="P6" s="29"/>
      <c r="Q6" s="29"/>
    </row>
    <row r="7" spans="2:29" s="31" customFormat="1" ht="24.75">
      <c r="B7" s="29" t="s">
        <v>5</v>
      </c>
      <c r="C7" s="29"/>
      <c r="D7" s="29"/>
      <c r="E7" s="29"/>
      <c r="F7" s="29"/>
      <c r="G7" s="29"/>
      <c r="H7" s="29"/>
    </row>
    <row r="8" spans="2:29" s="31" customFormat="1" ht="24.75">
      <c r="B8" s="683" t="s">
        <v>334</v>
      </c>
      <c r="C8" s="683"/>
      <c r="D8" s="683"/>
      <c r="E8" s="683"/>
      <c r="F8" s="683"/>
      <c r="G8" s="683"/>
      <c r="H8" s="683"/>
      <c r="I8" s="683"/>
      <c r="J8" s="683"/>
      <c r="K8" s="683"/>
      <c r="L8" s="683"/>
      <c r="M8" s="683"/>
      <c r="N8" s="683"/>
      <c r="O8" s="683"/>
      <c r="P8" s="683"/>
      <c r="Q8" s="683"/>
      <c r="R8" s="683"/>
      <c r="S8" s="683"/>
      <c r="T8" s="683"/>
      <c r="U8" s="683"/>
      <c r="V8" s="683"/>
      <c r="W8" s="683"/>
      <c r="X8" s="683"/>
      <c r="Y8" s="683"/>
      <c r="Z8" s="683"/>
      <c r="AA8" s="683"/>
      <c r="AB8" s="683"/>
      <c r="AC8" s="683"/>
    </row>
    <row r="9" spans="2:29" s="31" customFormat="1" ht="24.75">
      <c r="B9" s="684" t="s">
        <v>382</v>
      </c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/>
      <c r="N9" s="684"/>
      <c r="O9" s="684"/>
      <c r="P9" s="684"/>
      <c r="Q9" s="684"/>
      <c r="R9" s="684"/>
      <c r="S9" s="684"/>
      <c r="T9" s="684"/>
      <c r="U9" s="684"/>
      <c r="V9" s="684"/>
      <c r="W9" s="684"/>
      <c r="X9" s="684"/>
      <c r="Y9" s="684"/>
      <c r="Z9" s="684"/>
      <c r="AA9" s="684"/>
      <c r="AB9" s="684"/>
      <c r="AC9" s="684"/>
    </row>
    <row r="10" spans="2:29" s="31" customFormat="1" ht="24.75">
      <c r="B10" s="29" t="s">
        <v>384</v>
      </c>
      <c r="C10" s="29"/>
      <c r="D10" s="29"/>
      <c r="E10" s="29"/>
      <c r="F10" s="29"/>
      <c r="G10" s="29"/>
      <c r="H10" s="29"/>
    </row>
    <row r="11" spans="2:29" s="35" customFormat="1" ht="15">
      <c r="B11" s="681" t="s">
        <v>318</v>
      </c>
      <c r="C11" s="688" t="s">
        <v>319</v>
      </c>
      <c r="D11" s="689"/>
      <c r="E11" s="689"/>
      <c r="F11" s="689"/>
      <c r="G11" s="689"/>
      <c r="H11" s="689"/>
      <c r="I11" s="689"/>
      <c r="J11" s="689"/>
      <c r="K11" s="689"/>
      <c r="L11" s="689"/>
      <c r="M11" s="689"/>
      <c r="N11" s="689"/>
      <c r="O11" s="702" t="s">
        <v>320</v>
      </c>
      <c r="P11" s="681"/>
      <c r="Q11" s="681"/>
      <c r="R11" s="681"/>
      <c r="S11" s="681"/>
      <c r="T11" s="681"/>
      <c r="U11" s="681"/>
      <c r="V11" s="681"/>
      <c r="W11" s="681"/>
      <c r="X11" s="681"/>
      <c r="Y11" s="681"/>
      <c r="Z11" s="698"/>
      <c r="AA11" s="703" t="s">
        <v>321</v>
      </c>
      <c r="AB11" s="703"/>
      <c r="AC11" s="704"/>
    </row>
    <row r="12" spans="2:29" s="35" customFormat="1" ht="15">
      <c r="B12" s="681"/>
      <c r="C12" s="710" t="s">
        <v>322</v>
      </c>
      <c r="D12" s="695"/>
      <c r="E12" s="696"/>
      <c r="F12" s="708" t="s">
        <v>323</v>
      </c>
      <c r="G12" s="681"/>
      <c r="H12" s="709"/>
      <c r="I12" s="697" t="s">
        <v>324</v>
      </c>
      <c r="J12" s="695"/>
      <c r="K12" s="696"/>
      <c r="L12" s="693" t="s">
        <v>337</v>
      </c>
      <c r="M12" s="693"/>
      <c r="N12" s="693"/>
      <c r="O12" s="694" t="s">
        <v>322</v>
      </c>
      <c r="P12" s="695"/>
      <c r="Q12" s="696"/>
      <c r="R12" s="697" t="s">
        <v>323</v>
      </c>
      <c r="S12" s="695"/>
      <c r="T12" s="696"/>
      <c r="U12" s="697" t="s">
        <v>324</v>
      </c>
      <c r="V12" s="695"/>
      <c r="W12" s="696"/>
      <c r="X12" s="691" t="s">
        <v>338</v>
      </c>
      <c r="Y12" s="681"/>
      <c r="Z12" s="698"/>
      <c r="AA12" s="705"/>
      <c r="AB12" s="705"/>
      <c r="AC12" s="706"/>
    </row>
    <row r="13" spans="2:29" s="35" customFormat="1" ht="15">
      <c r="B13" s="681"/>
      <c r="C13" s="259" t="s">
        <v>272</v>
      </c>
      <c r="D13" s="221" t="s">
        <v>327</v>
      </c>
      <c r="E13" s="222" t="s">
        <v>328</v>
      </c>
      <c r="F13" s="223" t="s">
        <v>272</v>
      </c>
      <c r="G13" s="221" t="s">
        <v>327</v>
      </c>
      <c r="H13" s="222" t="s">
        <v>328</v>
      </c>
      <c r="I13" s="223" t="s">
        <v>272</v>
      </c>
      <c r="J13" s="221" t="s">
        <v>327</v>
      </c>
      <c r="K13" s="222" t="s">
        <v>328</v>
      </c>
      <c r="L13" s="223" t="s">
        <v>272</v>
      </c>
      <c r="M13" s="221" t="s">
        <v>327</v>
      </c>
      <c r="N13" s="224" t="s">
        <v>328</v>
      </c>
      <c r="O13" s="225" t="s">
        <v>272</v>
      </c>
      <c r="P13" s="221" t="s">
        <v>327</v>
      </c>
      <c r="Q13" s="222" t="s">
        <v>328</v>
      </c>
      <c r="R13" s="223" t="s">
        <v>272</v>
      </c>
      <c r="S13" s="221" t="s">
        <v>327</v>
      </c>
      <c r="T13" s="222" t="s">
        <v>328</v>
      </c>
      <c r="U13" s="223" t="s">
        <v>272</v>
      </c>
      <c r="V13" s="221" t="s">
        <v>327</v>
      </c>
      <c r="W13" s="222" t="s">
        <v>328</v>
      </c>
      <c r="X13" s="223" t="s">
        <v>272</v>
      </c>
      <c r="Y13" s="221" t="s">
        <v>327</v>
      </c>
      <c r="Z13" s="224" t="s">
        <v>328</v>
      </c>
      <c r="AA13" s="225" t="s">
        <v>272</v>
      </c>
      <c r="AB13" s="221" t="s">
        <v>327</v>
      </c>
      <c r="AC13" s="226" t="s">
        <v>328</v>
      </c>
    </row>
    <row r="14" spans="2:29" s="323" customFormat="1" ht="15">
      <c r="B14" s="324"/>
      <c r="C14" s="325"/>
      <c r="D14" s="326"/>
      <c r="E14" s="327"/>
      <c r="F14" s="328"/>
      <c r="G14" s="326"/>
      <c r="H14" s="327"/>
      <c r="I14" s="328"/>
      <c r="J14" s="326"/>
      <c r="K14" s="327"/>
      <c r="L14" s="328"/>
      <c r="M14" s="326"/>
      <c r="N14" s="329"/>
      <c r="O14" s="330"/>
      <c r="P14" s="326"/>
      <c r="Q14" s="327"/>
      <c r="R14" s="328"/>
      <c r="S14" s="326"/>
      <c r="T14" s="327"/>
      <c r="U14" s="328"/>
      <c r="V14" s="326"/>
      <c r="W14" s="327"/>
      <c r="X14" s="328"/>
      <c r="Y14" s="326"/>
      <c r="Z14" s="329"/>
      <c r="AA14" s="330"/>
      <c r="AB14" s="326"/>
      <c r="AC14" s="331"/>
    </row>
    <row r="15" spans="2:29" s="323" customFormat="1" ht="15">
      <c r="B15" s="332"/>
      <c r="C15" s="333"/>
      <c r="D15" s="334"/>
      <c r="E15" s="335"/>
      <c r="F15" s="336"/>
      <c r="G15" s="334"/>
      <c r="H15" s="335"/>
      <c r="I15" s="336"/>
      <c r="J15" s="334"/>
      <c r="K15" s="335"/>
      <c r="L15" s="336"/>
      <c r="M15" s="334"/>
      <c r="N15" s="337"/>
      <c r="O15" s="338"/>
      <c r="P15" s="334"/>
      <c r="Q15" s="335"/>
      <c r="R15" s="336"/>
      <c r="S15" s="334"/>
      <c r="T15" s="335"/>
      <c r="U15" s="336"/>
      <c r="V15" s="334"/>
      <c r="W15" s="335"/>
      <c r="X15" s="336"/>
      <c r="Y15" s="334"/>
      <c r="Z15" s="337"/>
      <c r="AA15" s="338"/>
      <c r="AB15" s="334"/>
      <c r="AC15" s="339"/>
    </row>
    <row r="16" spans="2:29" s="323" customFormat="1" ht="15">
      <c r="B16" s="340"/>
      <c r="C16" s="333"/>
      <c r="D16" s="334"/>
      <c r="E16" s="335"/>
      <c r="F16" s="336"/>
      <c r="G16" s="334"/>
      <c r="H16" s="335"/>
      <c r="I16" s="336"/>
      <c r="J16" s="334"/>
      <c r="K16" s="335"/>
      <c r="L16" s="336"/>
      <c r="M16" s="334"/>
      <c r="N16" s="337"/>
      <c r="O16" s="338"/>
      <c r="P16" s="334"/>
      <c r="Q16" s="335"/>
      <c r="R16" s="336"/>
      <c r="S16" s="334"/>
      <c r="T16" s="335"/>
      <c r="U16" s="336"/>
      <c r="V16" s="334"/>
      <c r="W16" s="335"/>
      <c r="X16" s="336"/>
      <c r="Y16" s="334"/>
      <c r="Z16" s="337"/>
      <c r="AA16" s="338"/>
      <c r="AB16" s="334"/>
      <c r="AC16" s="339"/>
    </row>
    <row r="17" spans="2:29" s="323" customFormat="1" ht="15">
      <c r="B17" s="340"/>
      <c r="C17" s="333"/>
      <c r="D17" s="334"/>
      <c r="E17" s="335"/>
      <c r="F17" s="336"/>
      <c r="G17" s="334"/>
      <c r="H17" s="335"/>
      <c r="I17" s="336"/>
      <c r="J17" s="334"/>
      <c r="K17" s="335"/>
      <c r="L17" s="336"/>
      <c r="M17" s="334"/>
      <c r="N17" s="337"/>
      <c r="O17" s="338"/>
      <c r="P17" s="334"/>
      <c r="Q17" s="335"/>
      <c r="R17" s="336"/>
      <c r="S17" s="334"/>
      <c r="T17" s="335"/>
      <c r="U17" s="336"/>
      <c r="V17" s="334"/>
      <c r="W17" s="335"/>
      <c r="X17" s="336"/>
      <c r="Y17" s="334"/>
      <c r="Z17" s="337"/>
      <c r="AA17" s="338"/>
      <c r="AB17" s="334"/>
      <c r="AC17" s="339"/>
    </row>
    <row r="18" spans="2:29" s="323" customFormat="1" ht="15">
      <c r="B18" s="340"/>
      <c r="C18" s="333"/>
      <c r="D18" s="334"/>
      <c r="E18" s="335"/>
      <c r="F18" s="336"/>
      <c r="G18" s="334"/>
      <c r="H18" s="335"/>
      <c r="I18" s="336"/>
      <c r="J18" s="334"/>
      <c r="K18" s="335"/>
      <c r="L18" s="336"/>
      <c r="M18" s="334"/>
      <c r="N18" s="337"/>
      <c r="O18" s="338"/>
      <c r="P18" s="334"/>
      <c r="Q18" s="335"/>
      <c r="R18" s="336"/>
      <c r="S18" s="334"/>
      <c r="T18" s="335"/>
      <c r="U18" s="336"/>
      <c r="V18" s="334"/>
      <c r="W18" s="335"/>
      <c r="X18" s="336"/>
      <c r="Y18" s="334"/>
      <c r="Z18" s="337"/>
      <c r="AA18" s="338"/>
      <c r="AB18" s="334"/>
      <c r="AC18" s="339"/>
    </row>
    <row r="19" spans="2:29" s="323" customFormat="1" ht="15">
      <c r="B19" s="340"/>
      <c r="C19" s="333"/>
      <c r="D19" s="334"/>
      <c r="E19" s="335"/>
      <c r="F19" s="336"/>
      <c r="G19" s="334"/>
      <c r="H19" s="335"/>
      <c r="I19" s="336"/>
      <c r="J19" s="334"/>
      <c r="K19" s="335"/>
      <c r="L19" s="336"/>
      <c r="M19" s="334"/>
      <c r="N19" s="337"/>
      <c r="O19" s="338"/>
      <c r="P19" s="334"/>
      <c r="Q19" s="335"/>
      <c r="R19" s="336"/>
      <c r="S19" s="334"/>
      <c r="T19" s="335"/>
      <c r="U19" s="336"/>
      <c r="V19" s="334"/>
      <c r="W19" s="335"/>
      <c r="X19" s="336"/>
      <c r="Y19" s="334"/>
      <c r="Z19" s="337"/>
      <c r="AA19" s="338"/>
      <c r="AB19" s="334"/>
      <c r="AC19" s="339"/>
    </row>
    <row r="20" spans="2:29" s="323" customFormat="1" ht="15">
      <c r="B20" s="340"/>
      <c r="C20" s="333"/>
      <c r="D20" s="334"/>
      <c r="E20" s="335"/>
      <c r="F20" s="336"/>
      <c r="G20" s="334"/>
      <c r="H20" s="335"/>
      <c r="I20" s="336"/>
      <c r="J20" s="334"/>
      <c r="K20" s="335"/>
      <c r="L20" s="336"/>
      <c r="M20" s="334"/>
      <c r="N20" s="337"/>
      <c r="O20" s="338"/>
      <c r="P20" s="334"/>
      <c r="Q20" s="335"/>
      <c r="R20" s="336"/>
      <c r="S20" s="334"/>
      <c r="T20" s="335"/>
      <c r="U20" s="336"/>
      <c r="V20" s="334"/>
      <c r="W20" s="335"/>
      <c r="X20" s="336"/>
      <c r="Y20" s="334"/>
      <c r="Z20" s="337"/>
      <c r="AA20" s="338"/>
      <c r="AB20" s="334"/>
      <c r="AC20" s="339"/>
    </row>
    <row r="21" spans="2:29" s="323" customFormat="1" ht="15">
      <c r="B21" s="341"/>
      <c r="C21" s="333"/>
      <c r="D21" s="334"/>
      <c r="E21" s="335"/>
      <c r="F21" s="336"/>
      <c r="G21" s="334"/>
      <c r="H21" s="335"/>
      <c r="I21" s="336"/>
      <c r="J21" s="334"/>
      <c r="K21" s="335"/>
      <c r="L21" s="336"/>
      <c r="M21" s="334"/>
      <c r="N21" s="337"/>
      <c r="O21" s="338"/>
      <c r="P21" s="334"/>
      <c r="Q21" s="335"/>
      <c r="R21" s="336"/>
      <c r="S21" s="334"/>
      <c r="T21" s="335"/>
      <c r="U21" s="336"/>
      <c r="V21" s="334"/>
      <c r="W21" s="335"/>
      <c r="X21" s="336"/>
      <c r="Y21" s="334"/>
      <c r="Z21" s="337"/>
      <c r="AA21" s="338"/>
      <c r="AB21" s="334"/>
      <c r="AC21" s="339"/>
    </row>
    <row r="22" spans="2:29" s="323" customFormat="1" ht="15">
      <c r="B22" s="179" t="s">
        <v>298</v>
      </c>
      <c r="C22" s="342"/>
      <c r="D22" s="343"/>
      <c r="E22" s="344"/>
      <c r="F22" s="345"/>
      <c r="G22" s="343"/>
      <c r="H22" s="344"/>
      <c r="I22" s="345"/>
      <c r="J22" s="343"/>
      <c r="K22" s="344"/>
      <c r="L22" s="345"/>
      <c r="M22" s="343"/>
      <c r="N22" s="346"/>
      <c r="O22" s="347"/>
      <c r="P22" s="343"/>
      <c r="Q22" s="348"/>
      <c r="R22" s="345"/>
      <c r="S22" s="343"/>
      <c r="T22" s="344"/>
      <c r="U22" s="345"/>
      <c r="V22" s="343"/>
      <c r="W22" s="344"/>
      <c r="X22" s="345"/>
      <c r="Y22" s="343"/>
      <c r="Z22" s="346"/>
      <c r="AA22" s="347"/>
      <c r="AB22" s="343"/>
      <c r="AC22" s="349"/>
    </row>
    <row r="23" spans="2:29" s="45" customFormat="1" ht="15">
      <c r="E23" s="45" t="s">
        <v>330</v>
      </c>
    </row>
    <row r="24" spans="2:29" s="45" customFormat="1" ht="15">
      <c r="B24" s="44" t="s">
        <v>80</v>
      </c>
    </row>
    <row r="25" spans="2:29" s="45" customFormat="1" ht="15">
      <c r="B25" s="44" t="s">
        <v>286</v>
      </c>
      <c r="S25" s="45" t="s">
        <v>119</v>
      </c>
    </row>
    <row r="26" spans="2:29" s="45" customFormat="1" ht="15"/>
    <row r="27" spans="2:29" s="45" customFormat="1" ht="15"/>
    <row r="28" spans="2:29" s="45" customFormat="1" ht="15"/>
    <row r="29" spans="2:29" s="45" customFormat="1" ht="15"/>
    <row r="30" spans="2:29" s="45" customFormat="1" ht="15"/>
  </sheetData>
  <mergeCells count="15">
    <mergeCell ref="B3:C4"/>
    <mergeCell ref="O12:Q12"/>
    <mergeCell ref="R12:T12"/>
    <mergeCell ref="U12:W12"/>
    <mergeCell ref="X12:Z12"/>
    <mergeCell ref="B8:AC8"/>
    <mergeCell ref="B9:AC9"/>
    <mergeCell ref="B11:B13"/>
    <mergeCell ref="C11:N11"/>
    <mergeCell ref="O11:Z11"/>
    <mergeCell ref="AA11:AC12"/>
    <mergeCell ref="C12:E12"/>
    <mergeCell ref="F12:H12"/>
    <mergeCell ref="I12:K12"/>
    <mergeCell ref="L12:N12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4"/>
  <sheetViews>
    <sheetView rightToLeft="1" workbookViewId="0">
      <selection activeCell="B22" sqref="B22"/>
    </sheetView>
  </sheetViews>
  <sheetFormatPr defaultRowHeight="14.25"/>
  <cols>
    <col min="1" max="1" width="12.5" customWidth="1"/>
  </cols>
  <sheetData>
    <row r="1" spans="1:14" ht="21">
      <c r="A1" s="80"/>
      <c r="B1" s="80"/>
      <c r="C1" s="80"/>
      <c r="D1" s="80"/>
      <c r="E1" s="80"/>
    </row>
    <row r="2" spans="1:14" ht="21">
      <c r="A2" s="80" t="s">
        <v>514</v>
      </c>
      <c r="B2" s="80"/>
      <c r="C2" s="80"/>
      <c r="D2" s="80"/>
      <c r="E2" s="80"/>
      <c r="M2" s="350" t="s">
        <v>2</v>
      </c>
    </row>
    <row r="3" spans="1:14">
      <c r="A3" s="351" t="s">
        <v>1</v>
      </c>
      <c r="B3" s="351"/>
      <c r="C3" s="351"/>
      <c r="D3" s="351"/>
      <c r="E3" s="351"/>
    </row>
    <row r="4" spans="1:14">
      <c r="A4" s="351"/>
      <c r="B4" s="351"/>
      <c r="C4" s="351"/>
      <c r="D4" s="351"/>
      <c r="E4" s="351"/>
    </row>
    <row r="5" spans="1:14" ht="21">
      <c r="A5" s="80" t="s">
        <v>4</v>
      </c>
      <c r="B5" s="80"/>
      <c r="C5" s="80"/>
      <c r="D5" s="80"/>
      <c r="E5" s="80"/>
    </row>
    <row r="6" spans="1:14" ht="21">
      <c r="A6" s="80" t="s">
        <v>515</v>
      </c>
      <c r="B6" s="80"/>
      <c r="C6" s="80"/>
      <c r="D6" s="80"/>
      <c r="E6" s="80"/>
      <c r="F6" s="79"/>
      <c r="G6" s="79"/>
      <c r="H6" s="79"/>
    </row>
    <row r="7" spans="1:14" ht="21">
      <c r="A7" s="80" t="s">
        <v>5</v>
      </c>
      <c r="B7" s="80"/>
      <c r="C7" s="80"/>
      <c r="D7" s="80"/>
      <c r="E7" s="80"/>
      <c r="F7" s="80"/>
      <c r="G7" s="80"/>
      <c r="H7" s="80"/>
    </row>
    <row r="8" spans="1:14" ht="27.75">
      <c r="A8" s="732" t="s">
        <v>385</v>
      </c>
      <c r="B8" s="732"/>
      <c r="C8" s="732"/>
      <c r="D8" s="732"/>
      <c r="E8" s="732"/>
      <c r="F8" s="733"/>
      <c r="G8" s="733"/>
      <c r="H8" s="733"/>
      <c r="I8" s="733"/>
      <c r="J8" s="733"/>
      <c r="K8" s="733"/>
      <c r="L8" s="733"/>
      <c r="M8" s="733"/>
      <c r="N8" s="733"/>
    </row>
    <row r="10" spans="1:14" ht="21">
      <c r="A10" s="80" t="s">
        <v>386</v>
      </c>
      <c r="B10" s="80"/>
      <c r="C10" s="80"/>
      <c r="D10" s="80"/>
      <c r="E10" s="80"/>
      <c r="F10" s="80"/>
      <c r="G10" s="80"/>
      <c r="H10" s="80"/>
      <c r="I10" s="352"/>
      <c r="J10" s="352"/>
      <c r="K10" s="352"/>
      <c r="L10" s="352"/>
      <c r="M10" s="352"/>
      <c r="N10" s="352"/>
    </row>
    <row r="11" spans="1:14" s="353" customFormat="1" ht="21">
      <c r="A11" s="734" t="s">
        <v>387</v>
      </c>
      <c r="B11" s="737" t="s">
        <v>388</v>
      </c>
      <c r="C11" s="740" t="s">
        <v>389</v>
      </c>
      <c r="D11" s="743" t="s">
        <v>390</v>
      </c>
      <c r="E11" s="730" t="s">
        <v>391</v>
      </c>
      <c r="F11" s="730"/>
      <c r="G11" s="730"/>
      <c r="H11" s="730"/>
      <c r="I11" s="746" t="s">
        <v>323</v>
      </c>
      <c r="J11" s="749" t="s">
        <v>392</v>
      </c>
      <c r="K11" s="750"/>
      <c r="L11" s="746" t="s">
        <v>393</v>
      </c>
      <c r="M11" s="746" t="s">
        <v>394</v>
      </c>
      <c r="N11" s="727" t="s">
        <v>395</v>
      </c>
    </row>
    <row r="12" spans="1:14" s="353" customFormat="1" ht="21">
      <c r="A12" s="735"/>
      <c r="B12" s="738"/>
      <c r="C12" s="741"/>
      <c r="D12" s="744"/>
      <c r="E12" s="730" t="s">
        <v>396</v>
      </c>
      <c r="F12" s="730"/>
      <c r="G12" s="730" t="s">
        <v>397</v>
      </c>
      <c r="H12" s="730"/>
      <c r="I12" s="747"/>
      <c r="J12" s="751"/>
      <c r="K12" s="752"/>
      <c r="L12" s="747"/>
      <c r="M12" s="747"/>
      <c r="N12" s="728"/>
    </row>
    <row r="13" spans="1:14" s="353" customFormat="1" ht="21">
      <c r="A13" s="736"/>
      <c r="B13" s="739"/>
      <c r="C13" s="742"/>
      <c r="D13" s="745"/>
      <c r="E13" s="354" t="s">
        <v>398</v>
      </c>
      <c r="F13" s="355" t="s">
        <v>399</v>
      </c>
      <c r="G13" s="354" t="s">
        <v>398</v>
      </c>
      <c r="H13" s="355" t="s">
        <v>399</v>
      </c>
      <c r="I13" s="748"/>
      <c r="J13" s="354" t="s">
        <v>398</v>
      </c>
      <c r="K13" s="355" t="s">
        <v>399</v>
      </c>
      <c r="L13" s="748"/>
      <c r="M13" s="748"/>
      <c r="N13" s="729"/>
    </row>
    <row r="14" spans="1:14" s="92" customFormat="1" ht="21">
      <c r="A14" s="356" t="s">
        <v>400</v>
      </c>
      <c r="B14" s="357"/>
      <c r="C14" s="358"/>
      <c r="D14" s="359"/>
      <c r="E14" s="360"/>
      <c r="F14" s="360"/>
      <c r="G14" s="360"/>
      <c r="H14" s="360"/>
      <c r="I14" s="360"/>
      <c r="J14" s="360"/>
      <c r="K14" s="360"/>
      <c r="L14" s="360"/>
      <c r="M14" s="360"/>
      <c r="N14" s="361"/>
    </row>
    <row r="15" spans="1:14" s="92" customFormat="1" ht="21">
      <c r="A15" s="356"/>
      <c r="B15" s="357"/>
      <c r="C15" s="362"/>
      <c r="D15" s="363"/>
      <c r="E15" s="364"/>
      <c r="F15" s="364"/>
      <c r="G15" s="364"/>
      <c r="H15" s="364"/>
      <c r="I15" s="365"/>
      <c r="J15" s="365"/>
      <c r="K15" s="365"/>
      <c r="L15" s="365"/>
      <c r="M15" s="365"/>
      <c r="N15" s="366"/>
    </row>
    <row r="16" spans="1:14" s="92" customFormat="1" ht="21">
      <c r="A16" s="356" t="s">
        <v>401</v>
      </c>
      <c r="B16" s="357"/>
      <c r="C16" s="358"/>
      <c r="D16" s="359"/>
      <c r="E16" s="360"/>
      <c r="F16" s="360"/>
      <c r="G16" s="360"/>
      <c r="H16" s="360"/>
      <c r="I16" s="360"/>
      <c r="J16" s="360"/>
      <c r="K16" s="360"/>
      <c r="L16" s="360"/>
      <c r="M16" s="360"/>
      <c r="N16" s="361"/>
    </row>
    <row r="17" spans="1:14" s="92" customFormat="1" ht="21">
      <c r="A17" s="356"/>
      <c r="B17" s="357"/>
      <c r="C17" s="362"/>
      <c r="D17" s="363"/>
      <c r="E17" s="364"/>
      <c r="F17" s="364"/>
      <c r="G17" s="364"/>
      <c r="H17" s="364"/>
      <c r="I17" s="365"/>
      <c r="J17" s="365"/>
      <c r="K17" s="365"/>
      <c r="L17" s="365"/>
      <c r="M17" s="365"/>
      <c r="N17" s="366"/>
    </row>
    <row r="18" spans="1:14" s="92" customFormat="1" ht="21">
      <c r="A18" s="356"/>
      <c r="B18" s="357"/>
      <c r="C18" s="362"/>
      <c r="D18" s="363"/>
      <c r="E18" s="364"/>
      <c r="F18" s="364"/>
      <c r="G18" s="364"/>
      <c r="H18" s="364"/>
      <c r="I18" s="365"/>
      <c r="J18" s="365"/>
      <c r="K18" s="365"/>
      <c r="L18" s="365"/>
      <c r="M18" s="365"/>
      <c r="N18" s="366"/>
    </row>
    <row r="19" spans="1:14" s="92" customFormat="1" ht="21">
      <c r="A19" s="356" t="s">
        <v>402</v>
      </c>
      <c r="B19" s="357"/>
      <c r="C19" s="358"/>
      <c r="D19" s="359"/>
      <c r="E19" s="360"/>
      <c r="F19" s="360"/>
      <c r="G19" s="360"/>
      <c r="H19" s="360"/>
      <c r="I19" s="360"/>
      <c r="J19" s="360"/>
      <c r="K19" s="360"/>
      <c r="L19" s="360"/>
      <c r="M19" s="360"/>
      <c r="N19" s="361"/>
    </row>
    <row r="20" spans="1:14" s="92" customFormat="1" ht="21">
      <c r="A20" s="356"/>
      <c r="B20" s="357"/>
      <c r="C20" s="362"/>
      <c r="D20" s="363"/>
      <c r="E20" s="364"/>
      <c r="F20" s="364"/>
      <c r="G20" s="364"/>
      <c r="H20" s="364"/>
      <c r="I20" s="364"/>
      <c r="J20" s="364"/>
      <c r="K20" s="364"/>
      <c r="L20" s="364"/>
      <c r="M20" s="364"/>
      <c r="N20" s="367"/>
    </row>
    <row r="21" spans="1:14" s="92" customFormat="1" ht="21">
      <c r="A21" s="356"/>
      <c r="B21" s="357"/>
      <c r="C21" s="362"/>
      <c r="D21" s="363"/>
      <c r="E21" s="364"/>
      <c r="F21" s="364"/>
      <c r="G21" s="364"/>
      <c r="H21" s="364"/>
      <c r="I21" s="365"/>
      <c r="J21" s="365"/>
      <c r="K21" s="365"/>
      <c r="L21" s="365"/>
      <c r="M21" s="365"/>
      <c r="N21" s="366"/>
    </row>
    <row r="22" spans="1:14" s="92" customFormat="1" ht="21">
      <c r="A22" s="356"/>
      <c r="B22" s="357"/>
      <c r="C22" s="362"/>
      <c r="D22" s="363"/>
      <c r="E22" s="364"/>
      <c r="F22" s="364"/>
      <c r="G22" s="364"/>
      <c r="H22" s="364"/>
      <c r="I22" s="365"/>
      <c r="J22" s="365"/>
      <c r="K22" s="365"/>
      <c r="L22" s="365"/>
      <c r="M22" s="365"/>
      <c r="N22" s="366"/>
    </row>
    <row r="23" spans="1:14" s="92" customFormat="1" ht="21">
      <c r="A23" s="356" t="s">
        <v>403</v>
      </c>
      <c r="B23" s="357"/>
      <c r="C23" s="358"/>
      <c r="D23" s="359"/>
      <c r="E23" s="360"/>
      <c r="F23" s="360"/>
      <c r="G23" s="360"/>
      <c r="H23" s="360"/>
      <c r="I23" s="360"/>
      <c r="J23" s="360"/>
      <c r="K23" s="360"/>
      <c r="L23" s="360"/>
      <c r="M23" s="360"/>
      <c r="N23" s="361"/>
    </row>
    <row r="24" spans="1:14" s="92" customFormat="1" ht="21">
      <c r="A24" s="356"/>
      <c r="B24" s="357"/>
      <c r="C24" s="362"/>
      <c r="D24" s="363"/>
      <c r="E24" s="364"/>
      <c r="F24" s="364"/>
      <c r="G24" s="364"/>
      <c r="H24" s="364"/>
      <c r="I24" s="365"/>
      <c r="J24" s="365"/>
      <c r="K24" s="365"/>
      <c r="L24" s="365"/>
      <c r="M24" s="365"/>
      <c r="N24" s="366"/>
    </row>
    <row r="25" spans="1:14" s="92" customFormat="1" ht="21">
      <c r="A25" s="356" t="s">
        <v>404</v>
      </c>
      <c r="B25" s="357"/>
      <c r="C25" s="358"/>
      <c r="D25" s="359"/>
      <c r="E25" s="360"/>
      <c r="F25" s="360"/>
      <c r="G25" s="360"/>
      <c r="H25" s="360"/>
      <c r="I25" s="360"/>
      <c r="J25" s="360"/>
      <c r="K25" s="360"/>
      <c r="L25" s="360"/>
      <c r="M25" s="360"/>
      <c r="N25" s="361"/>
    </row>
    <row r="26" spans="1:14" s="92" customFormat="1" ht="21">
      <c r="A26" s="356"/>
      <c r="B26" s="357"/>
      <c r="C26" s="362"/>
      <c r="D26" s="363"/>
      <c r="E26" s="364"/>
      <c r="F26" s="364"/>
      <c r="G26" s="364"/>
      <c r="H26" s="364"/>
      <c r="I26" s="365"/>
      <c r="J26" s="365"/>
      <c r="K26" s="365"/>
      <c r="L26" s="365"/>
      <c r="M26" s="365"/>
      <c r="N26" s="366"/>
    </row>
    <row r="27" spans="1:14" s="92" customFormat="1" ht="21">
      <c r="A27" s="356" t="s">
        <v>405</v>
      </c>
      <c r="B27" s="357"/>
      <c r="C27" s="358"/>
      <c r="D27" s="359"/>
      <c r="E27" s="360"/>
      <c r="F27" s="360"/>
      <c r="G27" s="360"/>
      <c r="H27" s="360"/>
      <c r="I27" s="360"/>
      <c r="J27" s="360"/>
      <c r="K27" s="360"/>
      <c r="L27" s="360"/>
      <c r="M27" s="360"/>
      <c r="N27" s="361"/>
    </row>
    <row r="28" spans="1:14" s="92" customFormat="1" ht="21">
      <c r="A28" s="356"/>
      <c r="B28" s="357"/>
      <c r="C28" s="362"/>
      <c r="D28" s="363"/>
      <c r="E28" s="364"/>
      <c r="F28" s="364"/>
      <c r="G28" s="364"/>
      <c r="H28" s="364"/>
      <c r="I28" s="364"/>
      <c r="J28" s="364"/>
      <c r="K28" s="364"/>
      <c r="L28" s="364"/>
      <c r="M28" s="364"/>
      <c r="N28" s="367"/>
    </row>
    <row r="29" spans="1:14" s="92" customFormat="1" ht="21">
      <c r="A29" s="356"/>
      <c r="B29" s="357"/>
      <c r="C29" s="362"/>
      <c r="D29" s="363"/>
      <c r="E29" s="364"/>
      <c r="F29" s="364"/>
      <c r="G29" s="364"/>
      <c r="H29" s="364"/>
      <c r="I29" s="364"/>
      <c r="J29" s="364"/>
      <c r="K29" s="364"/>
      <c r="L29" s="364"/>
      <c r="M29" s="364"/>
      <c r="N29" s="367"/>
    </row>
    <row r="30" spans="1:14" s="92" customFormat="1" ht="21">
      <c r="A30" s="368"/>
      <c r="B30" s="369"/>
      <c r="C30" s="370"/>
      <c r="D30" s="371"/>
      <c r="E30" s="372"/>
      <c r="F30" s="364"/>
      <c r="G30" s="364"/>
      <c r="H30" s="364"/>
      <c r="I30" s="364"/>
      <c r="J30" s="364"/>
      <c r="K30" s="364"/>
      <c r="L30" s="364"/>
      <c r="M30" s="364"/>
      <c r="N30" s="367"/>
    </row>
    <row r="31" spans="1:14">
      <c r="A31" s="731"/>
      <c r="B31" s="731"/>
      <c r="C31" s="731"/>
      <c r="D31" s="731"/>
      <c r="E31" s="731"/>
      <c r="F31" s="731"/>
      <c r="G31" s="731"/>
      <c r="H31" s="731"/>
      <c r="I31" s="731"/>
      <c r="J31" s="731"/>
      <c r="K31" s="731"/>
      <c r="L31" s="731"/>
      <c r="M31" s="731"/>
      <c r="N31" s="731"/>
    </row>
    <row r="32" spans="1:14">
      <c r="A32" s="128" t="s">
        <v>406</v>
      </c>
      <c r="B32" s="128"/>
      <c r="C32" s="128"/>
      <c r="D32" s="128"/>
      <c r="E32" s="128"/>
    </row>
    <row r="33" spans="1:11">
      <c r="A33" s="128" t="s">
        <v>407</v>
      </c>
      <c r="B33" s="128"/>
      <c r="C33" s="128"/>
      <c r="D33" s="128"/>
      <c r="E33" s="128"/>
      <c r="H33" s="79" t="s">
        <v>119</v>
      </c>
      <c r="K33" s="79" t="s">
        <v>408</v>
      </c>
    </row>
    <row r="34" spans="1:11">
      <c r="A34" s="79" t="s">
        <v>409</v>
      </c>
      <c r="B34" s="79"/>
    </row>
  </sheetData>
  <mergeCells count="14">
    <mergeCell ref="N11:N13"/>
    <mergeCell ref="E12:F12"/>
    <mergeCell ref="G12:H12"/>
    <mergeCell ref="A31:N31"/>
    <mergeCell ref="A8:N8"/>
    <mergeCell ref="A11:A13"/>
    <mergeCell ref="B11:B13"/>
    <mergeCell ref="C11:C13"/>
    <mergeCell ref="D11:D13"/>
    <mergeCell ref="E11:H11"/>
    <mergeCell ref="I11:I13"/>
    <mergeCell ref="J11:K12"/>
    <mergeCell ref="L11:L13"/>
    <mergeCell ref="M11:M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rightToLeft="1" workbookViewId="0">
      <selection activeCell="B29" sqref="B29"/>
    </sheetView>
  </sheetViews>
  <sheetFormatPr defaultRowHeight="14.25"/>
  <cols>
    <col min="1" max="1" width="11.125" style="20" customWidth="1"/>
    <col min="2" max="2" width="40.75" style="20" customWidth="1"/>
    <col min="3" max="3" width="12.125" style="20" customWidth="1"/>
    <col min="4" max="7" width="10.25" style="20" customWidth="1"/>
    <col min="8" max="16384" width="9" style="20"/>
  </cols>
  <sheetData>
    <row r="1" spans="1:7" s="2" customFormat="1" ht="24.75">
      <c r="A1" s="1"/>
      <c r="B1" s="1"/>
    </row>
    <row r="2" spans="1:7" s="2" customFormat="1" ht="24.75">
      <c r="A2" s="1" t="s">
        <v>514</v>
      </c>
      <c r="B2" s="3"/>
    </row>
    <row r="3" spans="1:7" s="2" customFormat="1" ht="15.75">
      <c r="A3" s="3" t="s">
        <v>1</v>
      </c>
      <c r="B3" s="3"/>
    </row>
    <row r="4" spans="1:7" s="2" customFormat="1" ht="15.75">
      <c r="A4" s="3"/>
      <c r="B4" s="3"/>
      <c r="D4" s="3"/>
      <c r="E4" s="3"/>
      <c r="F4" s="3" t="s">
        <v>2</v>
      </c>
      <c r="G4" s="3"/>
    </row>
    <row r="5" spans="1:7" s="2" customFormat="1" ht="15.75">
      <c r="A5" s="3"/>
      <c r="B5" s="3"/>
      <c r="D5" s="3"/>
      <c r="E5" s="3"/>
      <c r="F5" s="3" t="s">
        <v>3</v>
      </c>
      <c r="G5" s="3"/>
    </row>
    <row r="6" spans="1:7" s="2" customFormat="1" ht="24.75">
      <c r="A6" s="1" t="s">
        <v>4</v>
      </c>
      <c r="B6" s="3"/>
      <c r="D6" s="3"/>
      <c r="E6" s="3"/>
      <c r="F6" s="3"/>
      <c r="G6" s="3"/>
    </row>
    <row r="7" spans="1:7" s="2" customFormat="1" ht="24.75">
      <c r="A7" s="1" t="s">
        <v>515</v>
      </c>
      <c r="B7" s="1"/>
      <c r="C7" s="4"/>
      <c r="D7" s="1"/>
      <c r="E7" s="1"/>
      <c r="F7" s="1"/>
      <c r="G7" s="1"/>
    </row>
    <row r="8" spans="1:7" s="2" customFormat="1" ht="24.75">
      <c r="A8" s="1" t="s">
        <v>5</v>
      </c>
      <c r="B8" s="1"/>
      <c r="C8" s="4"/>
      <c r="D8" s="1"/>
      <c r="E8" s="1"/>
      <c r="F8" s="1"/>
      <c r="G8" s="1"/>
    </row>
    <row r="9" spans="1:7" s="2" customFormat="1" ht="24.75">
      <c r="A9" s="619" t="s">
        <v>84</v>
      </c>
      <c r="B9" s="619"/>
      <c r="C9" s="619"/>
      <c r="D9" s="619"/>
      <c r="E9" s="619"/>
      <c r="F9" s="619"/>
      <c r="G9" s="619"/>
    </row>
    <row r="10" spans="1:7" s="2" customFormat="1" ht="24.75">
      <c r="A10" s="619" t="s">
        <v>7</v>
      </c>
      <c r="B10" s="619"/>
      <c r="C10" s="619"/>
      <c r="D10" s="619"/>
      <c r="E10" s="619"/>
      <c r="F10" s="619"/>
      <c r="G10" s="619"/>
    </row>
    <row r="11" spans="1:7" s="2" customFormat="1" ht="24.75">
      <c r="F11" s="1" t="s">
        <v>8</v>
      </c>
      <c r="G11" s="1"/>
    </row>
    <row r="12" spans="1:7" s="2" customFormat="1" ht="24.75">
      <c r="F12" s="1" t="s">
        <v>9</v>
      </c>
      <c r="G12" s="1"/>
    </row>
    <row r="13" spans="1:7" s="2" customFormat="1" ht="24.75">
      <c r="B13" s="4"/>
      <c r="C13" s="4"/>
      <c r="D13" s="1"/>
      <c r="E13" s="1"/>
      <c r="F13" s="1" t="s">
        <v>10</v>
      </c>
      <c r="G13" s="1"/>
    </row>
    <row r="14" spans="1:7" s="2" customFormat="1" ht="24.75">
      <c r="B14" s="4"/>
      <c r="C14" s="4"/>
      <c r="D14" s="1"/>
      <c r="E14" s="1"/>
      <c r="F14" s="1"/>
      <c r="G14" s="1"/>
    </row>
    <row r="15" spans="1:7" s="2" customFormat="1" ht="24.75">
      <c r="A15" s="1" t="s">
        <v>85</v>
      </c>
      <c r="B15" s="4"/>
      <c r="C15" s="4"/>
      <c r="D15" s="4"/>
      <c r="E15" s="4"/>
      <c r="F15" s="21" t="s">
        <v>12</v>
      </c>
      <c r="G15" s="4"/>
    </row>
    <row r="16" spans="1:7" s="5" customFormat="1" ht="23.25">
      <c r="A16" s="615" t="s">
        <v>13</v>
      </c>
      <c r="B16" s="615" t="s">
        <v>86</v>
      </c>
      <c r="C16" s="615" t="s">
        <v>15</v>
      </c>
      <c r="D16" s="617" t="s">
        <v>16</v>
      </c>
      <c r="E16" s="618"/>
      <c r="F16" s="617" t="s">
        <v>17</v>
      </c>
      <c r="G16" s="618"/>
    </row>
    <row r="17" spans="1:7" s="5" customFormat="1" ht="23.25">
      <c r="A17" s="616"/>
      <c r="B17" s="616"/>
      <c r="C17" s="616"/>
      <c r="D17" s="6" t="s">
        <v>18</v>
      </c>
      <c r="E17" s="6" t="s">
        <v>19</v>
      </c>
      <c r="F17" s="6" t="s">
        <v>18</v>
      </c>
      <c r="G17" s="6" t="s">
        <v>19</v>
      </c>
    </row>
    <row r="18" spans="1:7" s="9" customFormat="1" ht="30.2" customHeight="1">
      <c r="A18" s="7"/>
      <c r="B18" s="8"/>
      <c r="C18" s="6" t="s">
        <v>20</v>
      </c>
      <c r="D18" s="6">
        <v>4</v>
      </c>
      <c r="E18" s="6">
        <v>5</v>
      </c>
      <c r="F18" s="6">
        <v>6</v>
      </c>
      <c r="G18" s="6">
        <v>7</v>
      </c>
    </row>
    <row r="19" spans="1:7" s="9" customFormat="1" ht="30.2" customHeight="1">
      <c r="A19" s="6">
        <v>20000</v>
      </c>
      <c r="B19" s="22" t="s">
        <v>87</v>
      </c>
      <c r="C19" s="6">
        <f>SUM(C20)</f>
        <v>0</v>
      </c>
      <c r="D19" s="6"/>
      <c r="E19" s="6"/>
      <c r="F19" s="6"/>
      <c r="G19" s="6"/>
    </row>
    <row r="20" spans="1:7" s="9" customFormat="1" ht="30.2" customHeight="1">
      <c r="A20" s="7">
        <v>20100</v>
      </c>
      <c r="B20" s="23" t="s">
        <v>88</v>
      </c>
      <c r="C20" s="6">
        <f>SUM(D20:G20)</f>
        <v>0</v>
      </c>
      <c r="D20" s="6"/>
      <c r="E20" s="6"/>
      <c r="F20" s="6"/>
      <c r="G20" s="6"/>
    </row>
    <row r="21" spans="1:7" s="12" customFormat="1" ht="30.2" customHeight="1">
      <c r="A21" s="6">
        <v>21000</v>
      </c>
      <c r="B21" s="24" t="s">
        <v>89</v>
      </c>
      <c r="C21" s="15">
        <f>SUM(C22:C26)</f>
        <v>0</v>
      </c>
      <c r="D21" s="15"/>
      <c r="E21" s="15"/>
      <c r="F21" s="15"/>
      <c r="G21" s="15"/>
    </row>
    <row r="22" spans="1:7" s="12" customFormat="1" ht="30.2" customHeight="1">
      <c r="A22" s="7">
        <v>21100</v>
      </c>
      <c r="B22" s="25" t="s">
        <v>90</v>
      </c>
      <c r="C22" s="7">
        <f>SUM(D22:G22)</f>
        <v>0</v>
      </c>
      <c r="D22" s="7"/>
      <c r="E22" s="7"/>
      <c r="F22" s="7"/>
      <c r="G22" s="7"/>
    </row>
    <row r="23" spans="1:7" s="12" customFormat="1" ht="30.2" customHeight="1">
      <c r="A23" s="7">
        <v>21200</v>
      </c>
      <c r="B23" s="25" t="s">
        <v>91</v>
      </c>
      <c r="C23" s="7">
        <f t="shared" ref="C23:C26" si="0">SUM(D23:G23)</f>
        <v>0</v>
      </c>
      <c r="D23" s="7" t="s">
        <v>92</v>
      </c>
      <c r="E23" s="7"/>
      <c r="F23" s="7"/>
      <c r="G23" s="7"/>
    </row>
    <row r="24" spans="1:7" s="12" customFormat="1" ht="30.2" customHeight="1">
      <c r="A24" s="7">
        <v>21300</v>
      </c>
      <c r="B24" s="25" t="s">
        <v>93</v>
      </c>
      <c r="C24" s="7">
        <f t="shared" si="0"/>
        <v>0</v>
      </c>
      <c r="D24" s="7"/>
      <c r="E24" s="7"/>
      <c r="F24" s="7"/>
      <c r="G24" s="7"/>
    </row>
    <row r="25" spans="1:7" s="12" customFormat="1" ht="30.2" customHeight="1">
      <c r="A25" s="7">
        <v>21400</v>
      </c>
      <c r="B25" s="25" t="s">
        <v>94</v>
      </c>
      <c r="C25" s="7">
        <f t="shared" si="0"/>
        <v>0</v>
      </c>
      <c r="D25" s="7"/>
      <c r="E25" s="7"/>
      <c r="F25" s="7"/>
      <c r="G25" s="7"/>
    </row>
    <row r="26" spans="1:7" s="12" customFormat="1" ht="30.2" customHeight="1">
      <c r="A26" s="7">
        <v>21500</v>
      </c>
      <c r="B26" s="25" t="s">
        <v>95</v>
      </c>
      <c r="C26" s="7">
        <f t="shared" si="0"/>
        <v>0</v>
      </c>
      <c r="D26" s="7"/>
      <c r="E26" s="7"/>
      <c r="F26" s="7"/>
      <c r="G26" s="7"/>
    </row>
    <row r="27" spans="1:7" s="12" customFormat="1" ht="30.2" customHeight="1">
      <c r="A27" s="6">
        <v>22000</v>
      </c>
      <c r="B27" s="24" t="s">
        <v>96</v>
      </c>
      <c r="C27" s="15">
        <f>SUM(C28)</f>
        <v>0</v>
      </c>
      <c r="D27" s="15"/>
      <c r="E27" s="15"/>
      <c r="F27" s="15"/>
      <c r="G27" s="15"/>
    </row>
    <row r="28" spans="1:7" s="12" customFormat="1" ht="30.2" customHeight="1">
      <c r="A28" s="7">
        <v>22100</v>
      </c>
      <c r="B28" s="25" t="s">
        <v>526</v>
      </c>
      <c r="C28" s="7">
        <f>SUM(D28:G28)</f>
        <v>0</v>
      </c>
      <c r="D28" s="7"/>
      <c r="E28" s="7"/>
      <c r="F28" s="7"/>
      <c r="G28" s="7"/>
    </row>
    <row r="29" spans="1:7" s="12" customFormat="1" ht="30.2" customHeight="1">
      <c r="A29" s="6">
        <v>23000</v>
      </c>
      <c r="B29" s="24" t="s">
        <v>97</v>
      </c>
      <c r="C29" s="15">
        <f>SUM(C30:C31)</f>
        <v>0</v>
      </c>
      <c r="D29" s="15"/>
      <c r="E29" s="15"/>
      <c r="F29" s="15"/>
      <c r="G29" s="15"/>
    </row>
    <row r="30" spans="1:7" s="12" customFormat="1" ht="30.2" customHeight="1">
      <c r="A30" s="7">
        <v>23100</v>
      </c>
      <c r="B30" s="25" t="s">
        <v>98</v>
      </c>
      <c r="C30" s="7">
        <f>SUM(D30:G30)</f>
        <v>0</v>
      </c>
      <c r="D30" s="7"/>
      <c r="E30" s="7"/>
      <c r="F30" s="7"/>
      <c r="G30" s="7"/>
    </row>
    <row r="31" spans="1:7" s="12" customFormat="1" ht="30.2" customHeight="1">
      <c r="A31" s="7">
        <v>23200</v>
      </c>
      <c r="B31" s="25" t="s">
        <v>99</v>
      </c>
      <c r="C31" s="7">
        <f>SUM(D31:G31)</f>
        <v>0</v>
      </c>
      <c r="D31" s="7"/>
      <c r="E31" s="7"/>
      <c r="F31" s="7"/>
      <c r="G31" s="7"/>
    </row>
    <row r="32" spans="1:7" s="12" customFormat="1" ht="30.2" customHeight="1">
      <c r="A32" s="7"/>
      <c r="B32" s="24" t="s">
        <v>100</v>
      </c>
      <c r="C32" s="15">
        <f>C33+C34+C35+C36+C37+C41+C42</f>
        <v>0</v>
      </c>
      <c r="D32" s="15"/>
      <c r="E32" s="15"/>
      <c r="F32" s="15"/>
      <c r="G32" s="15"/>
    </row>
    <row r="33" spans="1:7" s="12" customFormat="1" ht="30.2" customHeight="1">
      <c r="A33" s="7">
        <v>29100</v>
      </c>
      <c r="B33" s="26" t="s">
        <v>101</v>
      </c>
      <c r="C33" s="7">
        <f>SUM(D33:G33)</f>
        <v>0</v>
      </c>
      <c r="D33" s="7"/>
      <c r="E33" s="7"/>
      <c r="F33" s="7"/>
      <c r="G33" s="7"/>
    </row>
    <row r="34" spans="1:7" s="12" customFormat="1" ht="30.2" customHeight="1">
      <c r="A34" s="7">
        <v>29300</v>
      </c>
      <c r="B34" s="27" t="s">
        <v>102</v>
      </c>
      <c r="C34" s="7">
        <f t="shared" ref="C34:C36" si="1">SUM(D34:G34)</f>
        <v>0</v>
      </c>
      <c r="D34" s="7"/>
      <c r="E34" s="7"/>
      <c r="F34" s="7"/>
      <c r="G34" s="7"/>
    </row>
    <row r="35" spans="1:7" s="12" customFormat="1" ht="30.2" customHeight="1">
      <c r="A35" s="7">
        <v>29400</v>
      </c>
      <c r="B35" s="27" t="s">
        <v>103</v>
      </c>
      <c r="C35" s="7">
        <f t="shared" si="1"/>
        <v>0</v>
      </c>
      <c r="D35" s="7"/>
      <c r="E35" s="7"/>
      <c r="F35" s="7"/>
      <c r="G35" s="7"/>
    </row>
    <row r="36" spans="1:7" s="12" customFormat="1" ht="30.2" customHeight="1">
      <c r="A36" s="7">
        <v>29500</v>
      </c>
      <c r="B36" s="27" t="s">
        <v>104</v>
      </c>
      <c r="C36" s="7">
        <f t="shared" si="1"/>
        <v>0</v>
      </c>
      <c r="D36" s="7"/>
      <c r="E36" s="7"/>
      <c r="F36" s="7"/>
      <c r="G36" s="7"/>
    </row>
    <row r="37" spans="1:7" s="12" customFormat="1" ht="30.2" customHeight="1">
      <c r="A37" s="6">
        <v>29600</v>
      </c>
      <c r="B37" s="13" t="s">
        <v>105</v>
      </c>
      <c r="C37" s="7">
        <f>SUM(C38:C40)</f>
        <v>0</v>
      </c>
      <c r="D37" s="7"/>
      <c r="E37" s="7"/>
      <c r="F37" s="7"/>
      <c r="G37" s="7"/>
    </row>
    <row r="38" spans="1:7" s="12" customFormat="1" ht="30.2" customHeight="1">
      <c r="A38" s="7">
        <v>29610</v>
      </c>
      <c r="B38" s="27" t="s">
        <v>106</v>
      </c>
      <c r="C38" s="7">
        <f>SUM(D38:G38)</f>
        <v>0</v>
      </c>
      <c r="D38" s="7"/>
      <c r="E38" s="7"/>
      <c r="F38" s="7"/>
      <c r="G38" s="7"/>
    </row>
    <row r="39" spans="1:7" s="12" customFormat="1" ht="30.2" customHeight="1">
      <c r="A39" s="7">
        <v>29620</v>
      </c>
      <c r="B39" s="27" t="s">
        <v>107</v>
      </c>
      <c r="C39" s="7">
        <f t="shared" ref="C39" si="2">SUM(D39:G39)</f>
        <v>0</v>
      </c>
      <c r="D39" s="7"/>
      <c r="E39" s="7"/>
      <c r="F39" s="7"/>
      <c r="G39" s="7"/>
    </row>
    <row r="40" spans="1:7" s="12" customFormat="1" ht="30.2" customHeight="1">
      <c r="A40" s="7">
        <v>29630</v>
      </c>
      <c r="B40" s="27" t="s">
        <v>108</v>
      </c>
      <c r="C40" s="7">
        <f>SUM(D40:G40)</f>
        <v>0</v>
      </c>
      <c r="D40" s="7"/>
      <c r="E40" s="7"/>
      <c r="F40" s="7"/>
      <c r="G40" s="7"/>
    </row>
    <row r="41" spans="1:7" s="12" customFormat="1" ht="30.2" customHeight="1">
      <c r="A41" s="6">
        <v>29700</v>
      </c>
      <c r="B41" s="28" t="s">
        <v>109</v>
      </c>
      <c r="C41" s="7">
        <f>SUM(D41:G41)</f>
        <v>0</v>
      </c>
      <c r="D41" s="7"/>
      <c r="E41" s="7"/>
      <c r="F41" s="7"/>
      <c r="G41" s="7"/>
    </row>
    <row r="42" spans="1:7" s="12" customFormat="1" ht="30.2" customHeight="1">
      <c r="A42" s="6">
        <v>29900</v>
      </c>
      <c r="B42" s="28" t="s">
        <v>110</v>
      </c>
      <c r="C42" s="7">
        <f>SUM(D42:G42)</f>
        <v>0</v>
      </c>
      <c r="D42" s="7"/>
      <c r="E42" s="7"/>
      <c r="F42" s="7"/>
      <c r="G42" s="7"/>
    </row>
    <row r="43" spans="1:7" s="12" customFormat="1" ht="30.2" customHeight="1">
      <c r="A43" s="6">
        <v>29999</v>
      </c>
      <c r="B43" s="11" t="s">
        <v>111</v>
      </c>
      <c r="C43" s="15">
        <f>C32+C29+C27+C21+C19</f>
        <v>0</v>
      </c>
      <c r="D43" s="15"/>
      <c r="E43" s="15"/>
      <c r="F43" s="15"/>
      <c r="G43" s="15"/>
    </row>
    <row r="44" spans="1:7" s="12" customFormat="1" ht="14.25" customHeight="1">
      <c r="A44" s="18" t="s">
        <v>80</v>
      </c>
      <c r="D44" s="19" t="s">
        <v>81</v>
      </c>
    </row>
    <row r="45" spans="1:7" s="12" customFormat="1" ht="16.7" customHeight="1">
      <c r="A45" s="18" t="s">
        <v>82</v>
      </c>
    </row>
    <row r="46" spans="1:7" s="12" customFormat="1" ht="16.7" customHeight="1">
      <c r="A46" s="18" t="s">
        <v>83</v>
      </c>
    </row>
  </sheetData>
  <mergeCells count="7">
    <mergeCell ref="A9:G9"/>
    <mergeCell ref="A10:G10"/>
    <mergeCell ref="A16:A17"/>
    <mergeCell ref="B16:B17"/>
    <mergeCell ref="C16:C17"/>
    <mergeCell ref="D16:E16"/>
    <mergeCell ref="F16:G16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V25"/>
  <sheetViews>
    <sheetView rightToLeft="1" zoomScale="70" zoomScaleNormal="70" workbookViewId="0">
      <selection activeCell="A9" sqref="A9:A11"/>
    </sheetView>
  </sheetViews>
  <sheetFormatPr defaultRowHeight="14.25"/>
  <cols>
    <col min="1" max="1" width="11" customWidth="1"/>
    <col min="2" max="2" width="4.75" bestFit="1" customWidth="1"/>
    <col min="3" max="3" width="4" bestFit="1" customWidth="1"/>
    <col min="4" max="4" width="9" bestFit="1" customWidth="1"/>
    <col min="5" max="5" width="6.25" bestFit="1" customWidth="1"/>
    <col min="6" max="6" width="9.375" bestFit="1" customWidth="1"/>
    <col min="7" max="7" width="10.375" bestFit="1" customWidth="1"/>
    <col min="8" max="8" width="4.875" bestFit="1" customWidth="1"/>
    <col min="9" max="9" width="6.125" bestFit="1" customWidth="1"/>
    <col min="10" max="10" width="10.375" bestFit="1" customWidth="1"/>
    <col min="11" max="11" width="13.25" bestFit="1" customWidth="1"/>
    <col min="12" max="12" width="6.125" bestFit="1" customWidth="1"/>
    <col min="13" max="13" width="4.875" bestFit="1" customWidth="1"/>
    <col min="14" max="14" width="6.125" bestFit="1" customWidth="1"/>
    <col min="15" max="15" width="16.375" bestFit="1" customWidth="1"/>
    <col min="16" max="16" width="6.75" bestFit="1" customWidth="1"/>
    <col min="17" max="17" width="4.875" bestFit="1" customWidth="1"/>
    <col min="18" max="18" width="12.625" bestFit="1" customWidth="1"/>
    <col min="19" max="19" width="3.875" bestFit="1" customWidth="1"/>
    <col min="20" max="20" width="5.625" bestFit="1" customWidth="1"/>
    <col min="21" max="21" width="15" bestFit="1" customWidth="1"/>
    <col min="22" max="22" width="12" bestFit="1" customWidth="1"/>
  </cols>
  <sheetData>
    <row r="1" spans="1:22" s="148" customFormat="1" ht="24.75">
      <c r="A1" s="373"/>
      <c r="B1" s="373"/>
      <c r="C1" s="373"/>
      <c r="D1" s="373"/>
      <c r="F1" s="763"/>
      <c r="G1" s="763"/>
    </row>
    <row r="2" spans="1:22" s="148" customFormat="1" ht="24.75">
      <c r="A2" s="373" t="s">
        <v>518</v>
      </c>
      <c r="B2" s="373"/>
      <c r="C2" s="373"/>
      <c r="D2" s="373"/>
      <c r="F2" s="763"/>
      <c r="G2" s="763"/>
    </row>
    <row r="3" spans="1:22" s="148" customFormat="1" ht="15.75">
      <c r="A3" s="374" t="s">
        <v>410</v>
      </c>
      <c r="B3" s="374" t="s">
        <v>512</v>
      </c>
      <c r="C3" s="374"/>
      <c r="D3" s="374"/>
      <c r="F3" s="763"/>
      <c r="G3" s="763"/>
    </row>
    <row r="4" spans="1:22" s="148" customFormat="1" ht="24.75">
      <c r="A4" s="373" t="s">
        <v>170</v>
      </c>
      <c r="B4" s="373"/>
      <c r="C4" s="373"/>
      <c r="D4" s="373"/>
      <c r="F4" s="763"/>
      <c r="G4" s="763"/>
    </row>
    <row r="5" spans="1:22" s="148" customFormat="1" ht="24.75">
      <c r="A5" s="373" t="s">
        <v>517</v>
      </c>
      <c r="D5" s="373"/>
      <c r="E5" s="373"/>
      <c r="F5" s="373"/>
      <c r="G5" s="373"/>
    </row>
    <row r="6" spans="1:22" s="148" customFormat="1" ht="24.75">
      <c r="A6" s="373" t="s">
        <v>411</v>
      </c>
      <c r="B6" s="373"/>
      <c r="C6" s="373"/>
      <c r="D6" s="373"/>
      <c r="F6" s="763"/>
      <c r="G6" s="763"/>
    </row>
    <row r="7" spans="1:22" s="377" customFormat="1" ht="25.5" thickBot="1">
      <c r="A7" s="758" t="s">
        <v>412</v>
      </c>
      <c r="B7" s="758"/>
      <c r="C7" s="375"/>
      <c r="D7" s="375"/>
      <c r="E7" s="375"/>
      <c r="F7" s="376"/>
      <c r="G7" s="376"/>
    </row>
    <row r="8" spans="1:22" s="377" customFormat="1" ht="25.5" thickBot="1">
      <c r="A8" s="760" t="s">
        <v>413</v>
      </c>
      <c r="B8" s="760"/>
      <c r="C8" s="760"/>
      <c r="D8" s="760"/>
      <c r="E8" s="760"/>
      <c r="F8" s="761"/>
      <c r="G8" s="761"/>
      <c r="H8" s="760"/>
      <c r="I8" s="760"/>
      <c r="J8" s="760"/>
      <c r="K8" s="760"/>
      <c r="L8" s="760"/>
      <c r="M8" s="760"/>
      <c r="N8" s="760"/>
      <c r="O8" s="760"/>
      <c r="P8" s="760"/>
      <c r="Q8" s="760"/>
      <c r="R8" s="760"/>
      <c r="S8" s="760"/>
      <c r="T8" s="760"/>
      <c r="U8" s="760"/>
      <c r="V8" s="760"/>
    </row>
    <row r="9" spans="1:22" s="163" customFormat="1" ht="19.5" customHeight="1" thickBot="1">
      <c r="A9" s="757" t="s">
        <v>522</v>
      </c>
      <c r="B9" s="757" t="s">
        <v>360</v>
      </c>
      <c r="C9" s="757" t="s">
        <v>414</v>
      </c>
      <c r="D9" s="757" t="s">
        <v>415</v>
      </c>
      <c r="E9" s="762" t="s">
        <v>416</v>
      </c>
      <c r="F9" s="753" t="s">
        <v>417</v>
      </c>
      <c r="G9" s="753" t="s">
        <v>418</v>
      </c>
      <c r="H9" s="756" t="s">
        <v>419</v>
      </c>
      <c r="I9" s="757"/>
      <c r="J9" s="757"/>
      <c r="K9" s="757"/>
      <c r="L9" s="757"/>
      <c r="M9" s="757" t="s">
        <v>420</v>
      </c>
      <c r="N9" s="757"/>
      <c r="O9" s="757"/>
      <c r="P9" s="757"/>
      <c r="Q9" s="757"/>
      <c r="R9" s="757"/>
      <c r="S9" s="757" t="s">
        <v>421</v>
      </c>
      <c r="T9" s="757"/>
      <c r="U9" s="757" t="s">
        <v>422</v>
      </c>
      <c r="V9" s="757" t="s">
        <v>423</v>
      </c>
    </row>
    <row r="10" spans="1:22" s="163" customFormat="1" ht="71.25" customHeight="1" thickBot="1">
      <c r="A10" s="757"/>
      <c r="B10" s="757"/>
      <c r="C10" s="757"/>
      <c r="D10" s="757"/>
      <c r="E10" s="762"/>
      <c r="F10" s="754"/>
      <c r="G10" s="754"/>
      <c r="H10" s="756" t="s">
        <v>424</v>
      </c>
      <c r="I10" s="757"/>
      <c r="J10" s="757" t="s">
        <v>425</v>
      </c>
      <c r="K10" s="757" t="s">
        <v>426</v>
      </c>
      <c r="L10" s="757"/>
      <c r="M10" s="757" t="s">
        <v>424</v>
      </c>
      <c r="N10" s="757"/>
      <c r="O10" s="757" t="s">
        <v>427</v>
      </c>
      <c r="P10" s="759" t="s">
        <v>428</v>
      </c>
      <c r="Q10" s="757" t="s">
        <v>426</v>
      </c>
      <c r="R10" s="757"/>
      <c r="S10" s="757"/>
      <c r="T10" s="757"/>
      <c r="U10" s="757"/>
      <c r="V10" s="757"/>
    </row>
    <row r="11" spans="1:22" s="163" customFormat="1" ht="36.75" customHeight="1" thickBot="1">
      <c r="A11" s="757"/>
      <c r="B11" s="757"/>
      <c r="C11" s="757"/>
      <c r="D11" s="757"/>
      <c r="E11" s="762"/>
      <c r="F11" s="755"/>
      <c r="G11" s="755"/>
      <c r="H11" s="378" t="s">
        <v>429</v>
      </c>
      <c r="I11" s="379" t="s">
        <v>430</v>
      </c>
      <c r="J11" s="757"/>
      <c r="K11" s="379" t="s">
        <v>429</v>
      </c>
      <c r="L11" s="379" t="s">
        <v>430</v>
      </c>
      <c r="M11" s="379" t="s">
        <v>429</v>
      </c>
      <c r="N11" s="379" t="s">
        <v>430</v>
      </c>
      <c r="O11" s="757"/>
      <c r="P11" s="759"/>
      <c r="Q11" s="379" t="s">
        <v>429</v>
      </c>
      <c r="R11" s="379" t="s">
        <v>430</v>
      </c>
      <c r="S11" s="379" t="s">
        <v>431</v>
      </c>
      <c r="T11" s="379" t="s">
        <v>432</v>
      </c>
      <c r="U11" s="757"/>
      <c r="V11" s="757"/>
    </row>
    <row r="12" spans="1:22" s="174" customFormat="1" ht="30.2" customHeight="1">
      <c r="A12" s="380"/>
      <c r="B12" s="381"/>
      <c r="C12" s="382"/>
      <c r="D12" s="382"/>
      <c r="E12" s="383"/>
      <c r="F12" s="384"/>
      <c r="G12" s="382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6"/>
      <c r="V12" s="387"/>
    </row>
    <row r="13" spans="1:22" s="174" customFormat="1" ht="30.2" customHeight="1">
      <c r="A13" s="380"/>
      <c r="B13" s="381"/>
      <c r="C13" s="382"/>
      <c r="D13" s="382"/>
      <c r="E13" s="383"/>
      <c r="F13" s="384"/>
      <c r="G13" s="382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6"/>
      <c r="V13" s="387"/>
    </row>
    <row r="14" spans="1:22" s="174" customFormat="1" ht="30.2" customHeight="1">
      <c r="A14" s="380"/>
      <c r="B14" s="381"/>
      <c r="C14" s="382"/>
      <c r="D14" s="382"/>
      <c r="E14" s="383"/>
      <c r="F14" s="384"/>
      <c r="G14" s="382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6"/>
      <c r="V14" s="387"/>
    </row>
    <row r="15" spans="1:22" s="174" customFormat="1" ht="30.2" customHeight="1">
      <c r="A15" s="380"/>
      <c r="B15" s="381"/>
      <c r="C15" s="382"/>
      <c r="D15" s="382"/>
      <c r="E15" s="383"/>
      <c r="F15" s="384"/>
      <c r="G15" s="382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6"/>
      <c r="V15" s="387"/>
    </row>
    <row r="16" spans="1:22" s="174" customFormat="1" ht="30.2" customHeight="1">
      <c r="A16" s="380"/>
      <c r="B16" s="381"/>
      <c r="C16" s="382"/>
      <c r="D16" s="382"/>
      <c r="E16" s="383"/>
      <c r="F16" s="384"/>
      <c r="G16" s="382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6"/>
      <c r="V16" s="387"/>
    </row>
    <row r="17" spans="1:22" s="174" customFormat="1" ht="30.2" customHeight="1">
      <c r="A17" s="380"/>
      <c r="B17" s="381"/>
      <c r="C17" s="382"/>
      <c r="D17" s="382"/>
      <c r="E17" s="383"/>
      <c r="F17" s="384"/>
      <c r="G17" s="382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6"/>
      <c r="V17" s="387"/>
    </row>
    <row r="18" spans="1:22" s="174" customFormat="1" ht="30.2" customHeight="1">
      <c r="A18" s="380"/>
      <c r="B18" s="381"/>
      <c r="C18" s="382"/>
      <c r="D18" s="382"/>
      <c r="E18" s="383"/>
      <c r="F18" s="384"/>
      <c r="G18" s="382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6"/>
      <c r="V18" s="387"/>
    </row>
    <row r="19" spans="1:22" s="174" customFormat="1" ht="30.2" customHeight="1">
      <c r="A19" s="388"/>
      <c r="B19" s="389"/>
      <c r="C19" s="390"/>
      <c r="D19" s="390"/>
      <c r="E19" s="391"/>
      <c r="F19" s="392"/>
      <c r="G19" s="390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4"/>
      <c r="S19" s="394"/>
      <c r="T19" s="394"/>
      <c r="U19" s="395"/>
      <c r="V19" s="396"/>
    </row>
    <row r="20" spans="1:22" s="174" customFormat="1" ht="30.2" customHeight="1" thickBot="1">
      <c r="A20" s="397"/>
      <c r="B20" s="398"/>
      <c r="C20" s="399"/>
      <c r="D20" s="399"/>
      <c r="E20" s="400"/>
      <c r="F20" s="401"/>
      <c r="G20" s="399"/>
      <c r="H20" s="402"/>
      <c r="I20" s="402"/>
      <c r="J20" s="402"/>
      <c r="K20" s="402"/>
      <c r="L20" s="402"/>
      <c r="M20" s="402"/>
      <c r="N20" s="402"/>
      <c r="O20" s="402"/>
      <c r="P20" s="402"/>
      <c r="Q20" s="402"/>
      <c r="R20" s="403"/>
      <c r="S20" s="403"/>
      <c r="T20" s="403"/>
      <c r="U20" s="404"/>
      <c r="V20" s="405"/>
    </row>
    <row r="21" spans="1:22" s="174" customFormat="1" ht="23.25">
      <c r="A21" s="406"/>
      <c r="B21" s="406"/>
      <c r="C21" s="407"/>
      <c r="D21" s="407"/>
      <c r="E21" s="408"/>
      <c r="F21" s="409"/>
      <c r="G21" s="407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1"/>
      <c r="S21" s="411"/>
      <c r="T21" s="411"/>
      <c r="U21" s="412"/>
      <c r="V21" s="412"/>
    </row>
    <row r="22" spans="1:22" s="414" customFormat="1" ht="15">
      <c r="A22" s="413"/>
    </row>
    <row r="23" spans="1:22" s="414" customFormat="1" ht="23.25">
      <c r="A23" s="415" t="s">
        <v>433</v>
      </c>
    </row>
    <row r="24" spans="1:22" s="414" customFormat="1" ht="23.25">
      <c r="A24" s="415" t="s">
        <v>434</v>
      </c>
      <c r="K24" s="415" t="s">
        <v>435</v>
      </c>
      <c r="R24" s="415" t="s">
        <v>81</v>
      </c>
      <c r="S24" s="415"/>
      <c r="T24" s="415"/>
    </row>
    <row r="25" spans="1:22" s="414" customFormat="1" ht="23.25">
      <c r="A25" s="415" t="s">
        <v>436</v>
      </c>
    </row>
  </sheetData>
  <mergeCells count="26">
    <mergeCell ref="F1:G1"/>
    <mergeCell ref="F2:G2"/>
    <mergeCell ref="F3:G3"/>
    <mergeCell ref="F4:G4"/>
    <mergeCell ref="F6:G6"/>
    <mergeCell ref="V9:V11"/>
    <mergeCell ref="H10:I10"/>
    <mergeCell ref="J10:J11"/>
    <mergeCell ref="K10:L10"/>
    <mergeCell ref="A7:B7"/>
    <mergeCell ref="M10:N10"/>
    <mergeCell ref="O10:O11"/>
    <mergeCell ref="P10:P11"/>
    <mergeCell ref="Q10:R10"/>
    <mergeCell ref="A8:V8"/>
    <mergeCell ref="A9:A11"/>
    <mergeCell ref="B9:B11"/>
    <mergeCell ref="C9:C11"/>
    <mergeCell ref="D9:D11"/>
    <mergeCell ref="E9:E11"/>
    <mergeCell ref="F9:F11"/>
    <mergeCell ref="G9:G11"/>
    <mergeCell ref="H9:L9"/>
    <mergeCell ref="M9:R9"/>
    <mergeCell ref="S9:T10"/>
    <mergeCell ref="U9:U1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V28"/>
  <sheetViews>
    <sheetView rightToLeft="1" zoomScale="60" zoomScaleNormal="60" workbookViewId="0">
      <selection activeCell="A4" sqref="A4"/>
    </sheetView>
  </sheetViews>
  <sheetFormatPr defaultColWidth="9.125" defaultRowHeight="14.25"/>
  <cols>
    <col min="1" max="4" width="9.125" style="431"/>
    <col min="5" max="5" width="11.25" style="431" customWidth="1"/>
    <col min="6" max="21" width="9.125" style="431"/>
    <col min="22" max="22" width="9.625" style="431" bestFit="1" customWidth="1"/>
    <col min="23" max="16384" width="9.125" style="431"/>
  </cols>
  <sheetData>
    <row r="1" spans="1:22" s="416" customFormat="1" ht="21.2" customHeight="1">
      <c r="A1" s="373"/>
      <c r="C1" s="373"/>
      <c r="D1" s="373"/>
      <c r="E1" s="373"/>
      <c r="F1" s="771"/>
      <c r="G1" s="771"/>
      <c r="H1" s="417"/>
    </row>
    <row r="2" spans="1:22" s="416" customFormat="1" ht="21.2" customHeight="1">
      <c r="A2" s="373" t="s">
        <v>518</v>
      </c>
      <c r="C2" s="373"/>
      <c r="D2" s="373"/>
      <c r="E2" s="373"/>
      <c r="F2" s="771"/>
      <c r="G2" s="771"/>
      <c r="H2" s="417"/>
    </row>
    <row r="3" spans="1:22" s="416" customFormat="1" ht="15.95" customHeight="1">
      <c r="A3" s="772" t="s">
        <v>464</v>
      </c>
      <c r="B3" s="772"/>
      <c r="C3" s="374"/>
      <c r="D3" s="374"/>
      <c r="E3" s="374"/>
      <c r="F3" s="771"/>
      <c r="G3" s="771"/>
      <c r="H3" s="417"/>
    </row>
    <row r="4" spans="1:22" s="416" customFormat="1" ht="18.75" customHeight="1">
      <c r="A4" s="373" t="s">
        <v>170</v>
      </c>
      <c r="C4" s="373"/>
      <c r="D4" s="373"/>
      <c r="E4" s="373"/>
      <c r="F4" s="771"/>
      <c r="G4" s="771"/>
      <c r="H4" s="417"/>
    </row>
    <row r="5" spans="1:22" s="416" customFormat="1" ht="18.75" customHeight="1">
      <c r="A5" s="418" t="s">
        <v>523</v>
      </c>
      <c r="B5" s="373"/>
      <c r="C5" s="373"/>
      <c r="D5" s="373"/>
      <c r="E5" s="373"/>
      <c r="F5" s="373"/>
      <c r="G5" s="373"/>
      <c r="H5" s="373"/>
    </row>
    <row r="6" spans="1:22" s="416" customFormat="1" ht="18.75" customHeight="1">
      <c r="A6" s="419" t="s">
        <v>411</v>
      </c>
      <c r="C6" s="419"/>
      <c r="D6" s="419"/>
      <c r="E6" s="419"/>
      <c r="F6" s="771"/>
      <c r="G6" s="771"/>
      <c r="H6" s="417"/>
    </row>
    <row r="7" spans="1:22" s="416" customFormat="1" ht="18.75" customHeight="1" thickBot="1">
      <c r="A7" s="767" t="s">
        <v>437</v>
      </c>
      <c r="B7" s="767"/>
      <c r="C7" s="420"/>
      <c r="D7" s="420"/>
      <c r="E7" s="420"/>
      <c r="F7" s="421"/>
      <c r="G7" s="421"/>
      <c r="H7" s="417"/>
    </row>
    <row r="8" spans="1:22" s="416" customFormat="1" ht="25.5" thickBot="1">
      <c r="A8" s="768" t="s">
        <v>438</v>
      </c>
      <c r="B8" s="769"/>
      <c r="C8" s="769"/>
      <c r="D8" s="769"/>
      <c r="E8" s="769"/>
      <c r="F8" s="769"/>
      <c r="G8" s="769"/>
      <c r="H8" s="769"/>
      <c r="I8" s="769"/>
      <c r="J8" s="769"/>
      <c r="K8" s="769"/>
      <c r="L8" s="769"/>
      <c r="M8" s="769"/>
      <c r="N8" s="769"/>
      <c r="O8" s="769"/>
      <c r="P8" s="769"/>
      <c r="Q8" s="769"/>
      <c r="R8" s="769"/>
      <c r="S8" s="769"/>
      <c r="T8" s="769"/>
      <c r="U8" s="769"/>
      <c r="V8" s="770"/>
    </row>
    <row r="9" spans="1:22" s="422" customFormat="1" ht="18.75" customHeight="1" thickBot="1">
      <c r="A9" s="757" t="s">
        <v>522</v>
      </c>
      <c r="B9" s="757" t="s">
        <v>360</v>
      </c>
      <c r="C9" s="757" t="s">
        <v>414</v>
      </c>
      <c r="D9" s="757" t="s">
        <v>415</v>
      </c>
      <c r="E9" s="757" t="s">
        <v>416</v>
      </c>
      <c r="F9" s="764" t="s">
        <v>417</v>
      </c>
      <c r="G9" s="764" t="s">
        <v>418</v>
      </c>
      <c r="H9" s="757" t="s">
        <v>419</v>
      </c>
      <c r="I9" s="757"/>
      <c r="J9" s="757"/>
      <c r="K9" s="757"/>
      <c r="L9" s="757"/>
      <c r="M9" s="757"/>
      <c r="N9" s="757" t="s">
        <v>420</v>
      </c>
      <c r="O9" s="757"/>
      <c r="P9" s="757"/>
      <c r="Q9" s="757"/>
      <c r="R9" s="757"/>
      <c r="S9" s="757" t="s">
        <v>439</v>
      </c>
      <c r="T9" s="757"/>
      <c r="U9" s="757" t="s">
        <v>422</v>
      </c>
      <c r="V9" s="757" t="s">
        <v>423</v>
      </c>
    </row>
    <row r="10" spans="1:22" s="422" customFormat="1" ht="51" customHeight="1" thickBot="1">
      <c r="A10" s="757"/>
      <c r="B10" s="757"/>
      <c r="C10" s="757"/>
      <c r="D10" s="757"/>
      <c r="E10" s="757"/>
      <c r="F10" s="765"/>
      <c r="G10" s="765"/>
      <c r="H10" s="757" t="s">
        <v>424</v>
      </c>
      <c r="I10" s="757"/>
      <c r="J10" s="757" t="s">
        <v>427</v>
      </c>
      <c r="K10" s="757" t="s">
        <v>425</v>
      </c>
      <c r="L10" s="757" t="s">
        <v>426</v>
      </c>
      <c r="M10" s="757"/>
      <c r="N10" s="757" t="s">
        <v>424</v>
      </c>
      <c r="O10" s="757"/>
      <c r="P10" s="757" t="s">
        <v>428</v>
      </c>
      <c r="Q10" s="757" t="s">
        <v>426</v>
      </c>
      <c r="R10" s="757"/>
      <c r="S10" s="757"/>
      <c r="T10" s="757"/>
      <c r="U10" s="757"/>
      <c r="V10" s="757"/>
    </row>
    <row r="11" spans="1:22" s="422" customFormat="1" ht="109.5" customHeight="1" thickBot="1">
      <c r="A11" s="757"/>
      <c r="B11" s="757"/>
      <c r="C11" s="757"/>
      <c r="D11" s="757"/>
      <c r="E11" s="757"/>
      <c r="F11" s="766"/>
      <c r="G11" s="766"/>
      <c r="H11" s="379" t="s">
        <v>429</v>
      </c>
      <c r="I11" s="379" t="s">
        <v>430</v>
      </c>
      <c r="J11" s="757"/>
      <c r="K11" s="757"/>
      <c r="L11" s="379" t="s">
        <v>440</v>
      </c>
      <c r="M11" s="379" t="s">
        <v>430</v>
      </c>
      <c r="N11" s="379" t="s">
        <v>429</v>
      </c>
      <c r="O11" s="379" t="s">
        <v>430</v>
      </c>
      <c r="P11" s="757"/>
      <c r="Q11" s="379" t="s">
        <v>440</v>
      </c>
      <c r="R11" s="379" t="s">
        <v>430</v>
      </c>
      <c r="S11" s="379" t="s">
        <v>431</v>
      </c>
      <c r="T11" s="379" t="s">
        <v>432</v>
      </c>
      <c r="U11" s="757"/>
      <c r="V11" s="757"/>
    </row>
    <row r="12" spans="1:22" ht="30.75" customHeight="1">
      <c r="A12" s="423"/>
      <c r="B12" s="424"/>
      <c r="C12" s="425"/>
      <c r="D12" s="425"/>
      <c r="E12" s="426"/>
      <c r="F12" s="427"/>
      <c r="G12" s="425"/>
      <c r="H12" s="428"/>
      <c r="I12" s="428"/>
      <c r="J12" s="428"/>
      <c r="K12" s="428"/>
      <c r="L12" s="428"/>
      <c r="M12" s="428"/>
      <c r="N12" s="428"/>
      <c r="O12" s="428"/>
      <c r="P12" s="428"/>
      <c r="Q12" s="428"/>
      <c r="R12" s="428"/>
      <c r="S12" s="428"/>
      <c r="T12" s="428"/>
      <c r="U12" s="429"/>
      <c r="V12" s="430"/>
    </row>
    <row r="13" spans="1:22" ht="30.75" customHeight="1">
      <c r="A13" s="432"/>
      <c r="B13" s="433"/>
      <c r="C13" s="434"/>
      <c r="D13" s="434"/>
      <c r="E13" s="435"/>
      <c r="F13" s="436"/>
      <c r="G13" s="434"/>
      <c r="H13" s="428"/>
      <c r="I13" s="428"/>
      <c r="J13" s="428"/>
      <c r="K13" s="428"/>
      <c r="L13" s="428"/>
      <c r="M13" s="428"/>
      <c r="N13" s="428"/>
      <c r="O13" s="428"/>
      <c r="P13" s="428"/>
      <c r="Q13" s="428"/>
      <c r="R13" s="428"/>
      <c r="S13" s="428"/>
      <c r="T13" s="428"/>
      <c r="U13" s="437"/>
      <c r="V13" s="438"/>
    </row>
    <row r="14" spans="1:22" ht="30.75" customHeight="1">
      <c r="A14" s="432"/>
      <c r="B14" s="433"/>
      <c r="C14" s="434"/>
      <c r="D14" s="434"/>
      <c r="E14" s="435"/>
      <c r="F14" s="436"/>
      <c r="G14" s="434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  <c r="S14" s="428"/>
      <c r="T14" s="428"/>
      <c r="U14" s="437"/>
      <c r="V14" s="438"/>
    </row>
    <row r="15" spans="1:22" ht="30.75" customHeight="1">
      <c r="A15" s="432"/>
      <c r="B15" s="433"/>
      <c r="C15" s="434"/>
      <c r="D15" s="434"/>
      <c r="E15" s="435"/>
      <c r="F15" s="436"/>
      <c r="G15" s="434"/>
      <c r="H15" s="428"/>
      <c r="I15" s="428"/>
      <c r="J15" s="428"/>
      <c r="K15" s="428"/>
      <c r="L15" s="428"/>
      <c r="M15" s="428"/>
      <c r="N15" s="428"/>
      <c r="O15" s="428"/>
      <c r="P15" s="428"/>
      <c r="Q15" s="428"/>
      <c r="R15" s="428"/>
      <c r="S15" s="428"/>
      <c r="T15" s="428"/>
      <c r="U15" s="437"/>
      <c r="V15" s="438"/>
    </row>
    <row r="16" spans="1:22" ht="30.75" customHeight="1">
      <c r="A16" s="432"/>
      <c r="B16" s="433"/>
      <c r="C16" s="434"/>
      <c r="D16" s="434"/>
      <c r="E16" s="435"/>
      <c r="F16" s="436"/>
      <c r="G16" s="434"/>
      <c r="H16" s="428"/>
      <c r="I16" s="428"/>
      <c r="J16" s="428"/>
      <c r="K16" s="428"/>
      <c r="L16" s="428"/>
      <c r="M16" s="428"/>
      <c r="N16" s="428"/>
      <c r="O16" s="428"/>
      <c r="P16" s="428"/>
      <c r="Q16" s="428"/>
      <c r="R16" s="428"/>
      <c r="S16" s="428"/>
      <c r="T16" s="428"/>
      <c r="U16" s="437"/>
      <c r="V16" s="438"/>
    </row>
    <row r="17" spans="1:22" ht="30.75" customHeight="1">
      <c r="A17" s="432"/>
      <c r="B17" s="433"/>
      <c r="C17" s="434"/>
      <c r="D17" s="434"/>
      <c r="E17" s="435"/>
      <c r="F17" s="436"/>
      <c r="G17" s="434"/>
      <c r="H17" s="428"/>
      <c r="I17" s="428"/>
      <c r="J17" s="428"/>
      <c r="K17" s="428"/>
      <c r="L17" s="428"/>
      <c r="M17" s="428"/>
      <c r="N17" s="428"/>
      <c r="O17" s="428"/>
      <c r="P17" s="428"/>
      <c r="Q17" s="428"/>
      <c r="R17" s="428"/>
      <c r="S17" s="428"/>
      <c r="T17" s="428"/>
      <c r="U17" s="437"/>
      <c r="V17" s="438"/>
    </row>
    <row r="18" spans="1:22" ht="30.75" customHeight="1">
      <c r="A18" s="432"/>
      <c r="B18" s="433"/>
      <c r="C18" s="434"/>
      <c r="D18" s="434"/>
      <c r="E18" s="435"/>
      <c r="F18" s="436"/>
      <c r="G18" s="434"/>
      <c r="H18" s="428"/>
      <c r="I18" s="428"/>
      <c r="J18" s="428"/>
      <c r="K18" s="428"/>
      <c r="L18" s="428"/>
      <c r="M18" s="428"/>
      <c r="N18" s="428"/>
      <c r="O18" s="428"/>
      <c r="P18" s="428"/>
      <c r="Q18" s="428"/>
      <c r="R18" s="428"/>
      <c r="S18" s="428"/>
      <c r="T18" s="428"/>
      <c r="U18" s="437"/>
      <c r="V18" s="438"/>
    </row>
    <row r="19" spans="1:22" ht="30.75" customHeight="1">
      <c r="A19" s="439"/>
      <c r="B19" s="440"/>
      <c r="C19" s="441"/>
      <c r="D19" s="441"/>
      <c r="E19" s="442"/>
      <c r="F19" s="443"/>
      <c r="G19" s="441"/>
      <c r="H19" s="444"/>
      <c r="I19" s="444"/>
      <c r="J19" s="444"/>
      <c r="K19" s="444"/>
      <c r="L19" s="444"/>
      <c r="M19" s="444"/>
      <c r="N19" s="444"/>
      <c r="O19" s="444"/>
      <c r="P19" s="444"/>
      <c r="Q19" s="444"/>
      <c r="R19" s="444"/>
      <c r="S19" s="444"/>
      <c r="T19" s="444"/>
      <c r="U19" s="445"/>
      <c r="V19" s="446"/>
    </row>
    <row r="20" spans="1:22" ht="30.75" customHeight="1">
      <c r="A20" s="439"/>
      <c r="B20" s="440"/>
      <c r="C20" s="441"/>
      <c r="D20" s="441"/>
      <c r="E20" s="442"/>
      <c r="F20" s="443"/>
      <c r="G20" s="441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5"/>
      <c r="V20" s="446"/>
    </row>
    <row r="21" spans="1:22" ht="30.75" customHeight="1" thickBot="1">
      <c r="A21" s="447"/>
      <c r="B21" s="448"/>
      <c r="C21" s="449"/>
      <c r="D21" s="449"/>
      <c r="E21" s="450"/>
      <c r="F21" s="451"/>
      <c r="G21" s="449"/>
      <c r="H21" s="452"/>
      <c r="I21" s="452"/>
      <c r="J21" s="452"/>
      <c r="K21" s="452"/>
      <c r="L21" s="452"/>
      <c r="M21" s="452"/>
      <c r="N21" s="452"/>
      <c r="O21" s="452"/>
      <c r="P21" s="452"/>
      <c r="Q21" s="452"/>
      <c r="R21" s="452"/>
      <c r="S21" s="452"/>
      <c r="T21" s="452"/>
      <c r="U21" s="453"/>
      <c r="V21" s="454"/>
    </row>
    <row r="22" spans="1:22" ht="20.25">
      <c r="A22" s="455"/>
      <c r="B22" s="455"/>
      <c r="C22" s="456"/>
      <c r="D22" s="456"/>
      <c r="E22" s="457"/>
      <c r="F22" s="458"/>
      <c r="G22" s="456"/>
      <c r="H22" s="459"/>
      <c r="I22" s="459"/>
      <c r="J22" s="459"/>
      <c r="K22" s="459"/>
      <c r="L22" s="459"/>
      <c r="M22" s="459"/>
      <c r="N22" s="459"/>
      <c r="O22" s="459"/>
      <c r="P22" s="459"/>
      <c r="Q22" s="459"/>
      <c r="R22" s="459"/>
      <c r="S22" s="459"/>
      <c r="T22" s="459"/>
      <c r="U22" s="460"/>
      <c r="V22" s="456"/>
    </row>
    <row r="23" spans="1:22" s="462" customFormat="1" ht="12.75">
      <c r="A23" s="461"/>
    </row>
    <row r="24" spans="1:22" s="462" customFormat="1" ht="21">
      <c r="A24" s="463" t="s">
        <v>441</v>
      </c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</row>
    <row r="25" spans="1:22" s="462" customFormat="1" ht="21">
      <c r="A25" s="463" t="s">
        <v>442</v>
      </c>
      <c r="B25" s="308"/>
      <c r="C25" s="308"/>
      <c r="D25" s="308"/>
      <c r="E25" s="308"/>
      <c r="F25" s="308"/>
      <c r="H25" s="308"/>
      <c r="J25" s="463" t="s">
        <v>435</v>
      </c>
      <c r="K25" s="308"/>
      <c r="L25" s="308"/>
      <c r="R25" s="463" t="s">
        <v>81</v>
      </c>
      <c r="S25" s="463"/>
      <c r="T25" s="463"/>
    </row>
    <row r="26" spans="1:22" s="462" customFormat="1" ht="21">
      <c r="A26" s="463" t="s">
        <v>436</v>
      </c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</row>
    <row r="27" spans="1:22">
      <c r="C27"/>
      <c r="D27"/>
      <c r="E27"/>
      <c r="F27"/>
      <c r="G27"/>
      <c r="H27"/>
      <c r="I27"/>
      <c r="J27"/>
      <c r="K27"/>
      <c r="L27"/>
      <c r="M27"/>
    </row>
    <row r="28" spans="1:22" ht="24.75">
      <c r="A28" s="418"/>
      <c r="B28"/>
      <c r="C28"/>
      <c r="D28"/>
      <c r="E28"/>
      <c r="F28"/>
      <c r="G28"/>
      <c r="H28"/>
      <c r="I28"/>
      <c r="J28"/>
      <c r="K28"/>
      <c r="L28"/>
      <c r="M28"/>
    </row>
  </sheetData>
  <mergeCells count="27">
    <mergeCell ref="F6:G6"/>
    <mergeCell ref="A3:B3"/>
    <mergeCell ref="F1:G1"/>
    <mergeCell ref="F2:G2"/>
    <mergeCell ref="F3:G3"/>
    <mergeCell ref="F4:G4"/>
    <mergeCell ref="V9:V11"/>
    <mergeCell ref="H10:I10"/>
    <mergeCell ref="J10:J11"/>
    <mergeCell ref="K10:K11"/>
    <mergeCell ref="A7:B7"/>
    <mergeCell ref="L10:M10"/>
    <mergeCell ref="N10:O10"/>
    <mergeCell ref="P10:P11"/>
    <mergeCell ref="Q10:R10"/>
    <mergeCell ref="A8:V8"/>
    <mergeCell ref="A9:A11"/>
    <mergeCell ref="B9:B11"/>
    <mergeCell ref="C9:C11"/>
    <mergeCell ref="D9:D11"/>
    <mergeCell ref="E9:E11"/>
    <mergeCell ref="F9:F11"/>
    <mergeCell ref="G9:G11"/>
    <mergeCell ref="H9:M9"/>
    <mergeCell ref="N9:R9"/>
    <mergeCell ref="S9:T10"/>
    <mergeCell ref="U9:U1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W59"/>
  <sheetViews>
    <sheetView rightToLeft="1" workbookViewId="0">
      <selection activeCell="A5" sqref="A5"/>
    </sheetView>
  </sheetViews>
  <sheetFormatPr defaultRowHeight="14.25"/>
  <cols>
    <col min="1" max="1" width="10.125" customWidth="1"/>
    <col min="2" max="2" width="12.375" bestFit="1" customWidth="1"/>
    <col min="3" max="3" width="4.75" bestFit="1" customWidth="1"/>
    <col min="4" max="4" width="4" bestFit="1" customWidth="1"/>
    <col min="5" max="5" width="6" bestFit="1" customWidth="1"/>
    <col min="6" max="6" width="5.875" bestFit="1" customWidth="1"/>
    <col min="7" max="7" width="11" bestFit="1" customWidth="1"/>
    <col min="8" max="8" width="10.875" customWidth="1"/>
    <col min="9" max="9" width="9.75" bestFit="1" customWidth="1"/>
    <col min="10" max="10" width="10" bestFit="1" customWidth="1"/>
    <col min="11" max="11" width="10.375" bestFit="1" customWidth="1"/>
    <col min="12" max="12" width="6" bestFit="1" customWidth="1"/>
    <col min="13" max="13" width="13.25" bestFit="1" customWidth="1"/>
    <col min="14" max="14" width="10.75" bestFit="1" customWidth="1"/>
    <col min="15" max="15" width="10" bestFit="1" customWidth="1"/>
    <col min="16" max="16" width="10.375" bestFit="1" customWidth="1"/>
    <col min="17" max="17" width="18.625" bestFit="1" customWidth="1"/>
    <col min="18" max="18" width="6.75" bestFit="1" customWidth="1"/>
    <col min="19" max="19" width="10.75" bestFit="1" customWidth="1"/>
    <col min="20" max="20" width="12.625" bestFit="1" customWidth="1"/>
    <col min="21" max="21" width="10.25" bestFit="1" customWidth="1"/>
    <col min="22" max="22" width="9.125" bestFit="1" customWidth="1"/>
    <col min="23" max="23" width="11.25" bestFit="1" customWidth="1"/>
  </cols>
  <sheetData>
    <row r="1" spans="1:23" s="148" customFormat="1" ht="24.75">
      <c r="A1" s="373"/>
      <c r="B1" s="373"/>
      <c r="C1" s="373"/>
      <c r="D1" s="373"/>
      <c r="G1" s="763"/>
      <c r="H1" s="763"/>
      <c r="I1" s="763"/>
    </row>
    <row r="2" spans="1:23" s="148" customFormat="1" ht="24.75">
      <c r="A2" s="373" t="s">
        <v>518</v>
      </c>
      <c r="B2" s="373"/>
      <c r="C2" s="373"/>
      <c r="D2" s="373"/>
      <c r="G2" s="763"/>
      <c r="H2" s="763"/>
      <c r="I2" s="763"/>
    </row>
    <row r="3" spans="1:23" s="148" customFormat="1" ht="15.75">
      <c r="A3" s="772" t="s">
        <v>464</v>
      </c>
      <c r="B3" s="772"/>
      <c r="C3" s="374"/>
      <c r="D3" s="374"/>
      <c r="G3" s="763"/>
      <c r="H3" s="763"/>
      <c r="I3" s="763"/>
    </row>
    <row r="4" spans="1:23" s="148" customFormat="1" ht="24.75">
      <c r="A4" s="373" t="s">
        <v>170</v>
      </c>
      <c r="B4" s="373"/>
      <c r="C4" s="373"/>
      <c r="D4" s="373"/>
      <c r="G4" s="763"/>
      <c r="H4" s="763"/>
      <c r="I4" s="763"/>
    </row>
    <row r="5" spans="1:23" s="148" customFormat="1" ht="24.75">
      <c r="A5" s="373" t="s">
        <v>517</v>
      </c>
      <c r="B5" s="464"/>
      <c r="E5" s="373"/>
      <c r="F5" s="373"/>
      <c r="G5" s="373"/>
      <c r="H5" s="373"/>
      <c r="I5" s="373"/>
    </row>
    <row r="6" spans="1:23" s="148" customFormat="1" ht="24.75">
      <c r="A6" s="373" t="s">
        <v>411</v>
      </c>
      <c r="B6" s="373"/>
      <c r="C6" s="373"/>
      <c r="D6" s="373"/>
      <c r="G6" s="763"/>
      <c r="H6" s="763"/>
      <c r="I6" s="763"/>
    </row>
    <row r="7" spans="1:23" s="377" customFormat="1" ht="18" customHeight="1" thickBot="1">
      <c r="A7" s="465" t="s">
        <v>443</v>
      </c>
      <c r="C7" s="465"/>
      <c r="D7" s="375"/>
      <c r="E7" s="375"/>
      <c r="F7" s="375"/>
      <c r="G7" s="376"/>
      <c r="H7" s="376"/>
      <c r="I7" s="376"/>
    </row>
    <row r="8" spans="1:23" s="377" customFormat="1" ht="25.5" thickBot="1">
      <c r="A8" s="760" t="s">
        <v>444</v>
      </c>
      <c r="B8" s="760"/>
      <c r="C8" s="760"/>
      <c r="D8" s="760"/>
      <c r="E8" s="760"/>
      <c r="F8" s="760"/>
      <c r="G8" s="760"/>
      <c r="H8" s="760"/>
      <c r="I8" s="760"/>
      <c r="J8" s="760"/>
      <c r="K8" s="760"/>
      <c r="L8" s="760"/>
      <c r="M8" s="760"/>
      <c r="N8" s="760"/>
      <c r="O8" s="760"/>
      <c r="P8" s="760"/>
      <c r="Q8" s="760"/>
      <c r="R8" s="760"/>
      <c r="S8" s="760"/>
      <c r="T8" s="760"/>
      <c r="U8" s="760"/>
      <c r="V8" s="760"/>
      <c r="W8" s="760"/>
    </row>
    <row r="9" spans="1:23" s="466" customFormat="1" ht="19.5" customHeight="1" thickBot="1">
      <c r="A9" s="757" t="s">
        <v>445</v>
      </c>
      <c r="B9" s="757" t="s">
        <v>522</v>
      </c>
      <c r="C9" s="757" t="s">
        <v>360</v>
      </c>
      <c r="D9" s="757" t="s">
        <v>414</v>
      </c>
      <c r="E9" s="757" t="s">
        <v>415</v>
      </c>
      <c r="F9" s="757" t="s">
        <v>416</v>
      </c>
      <c r="G9" s="757" t="s">
        <v>446</v>
      </c>
      <c r="H9" s="757" t="s">
        <v>447</v>
      </c>
      <c r="I9" s="757" t="s">
        <v>418</v>
      </c>
      <c r="J9" s="757" t="s">
        <v>419</v>
      </c>
      <c r="K9" s="757"/>
      <c r="L9" s="757"/>
      <c r="M9" s="757"/>
      <c r="N9" s="757"/>
      <c r="O9" s="757" t="s">
        <v>420</v>
      </c>
      <c r="P9" s="757"/>
      <c r="Q9" s="757"/>
      <c r="R9" s="757"/>
      <c r="S9" s="757"/>
      <c r="T9" s="757"/>
      <c r="U9" s="757" t="s">
        <v>448</v>
      </c>
      <c r="V9" s="757" t="s">
        <v>422</v>
      </c>
      <c r="W9" s="757" t="s">
        <v>423</v>
      </c>
    </row>
    <row r="10" spans="1:23" s="466" customFormat="1" ht="71.25" customHeight="1" thickBot="1">
      <c r="A10" s="757"/>
      <c r="B10" s="757"/>
      <c r="C10" s="757"/>
      <c r="D10" s="757"/>
      <c r="E10" s="757"/>
      <c r="F10" s="757"/>
      <c r="G10" s="757"/>
      <c r="H10" s="757"/>
      <c r="I10" s="757"/>
      <c r="J10" s="757" t="s">
        <v>449</v>
      </c>
      <c r="K10" s="757" t="s">
        <v>450</v>
      </c>
      <c r="L10" s="757" t="s">
        <v>425</v>
      </c>
      <c r="M10" s="757" t="s">
        <v>451</v>
      </c>
      <c r="N10" s="757" t="s">
        <v>452</v>
      </c>
      <c r="O10" s="757" t="s">
        <v>453</v>
      </c>
      <c r="P10" s="757" t="s">
        <v>454</v>
      </c>
      <c r="Q10" s="757" t="s">
        <v>427</v>
      </c>
      <c r="R10" s="759" t="s">
        <v>428</v>
      </c>
      <c r="S10" s="757" t="s">
        <v>451</v>
      </c>
      <c r="T10" s="757" t="s">
        <v>452</v>
      </c>
      <c r="U10" s="757"/>
      <c r="V10" s="757"/>
      <c r="W10" s="757"/>
    </row>
    <row r="11" spans="1:23" s="466" customFormat="1" ht="41.25" customHeight="1" thickBot="1">
      <c r="A11" s="757"/>
      <c r="B11" s="757"/>
      <c r="C11" s="757"/>
      <c r="D11" s="757"/>
      <c r="E11" s="757"/>
      <c r="F11" s="757"/>
      <c r="G11" s="757"/>
      <c r="H11" s="757"/>
      <c r="I11" s="757"/>
      <c r="J11" s="757"/>
      <c r="K11" s="757"/>
      <c r="L11" s="757"/>
      <c r="M11" s="757"/>
      <c r="N11" s="757"/>
      <c r="O11" s="757"/>
      <c r="P11" s="757"/>
      <c r="Q11" s="757"/>
      <c r="R11" s="759"/>
      <c r="S11" s="757"/>
      <c r="T11" s="757"/>
      <c r="U11" s="757"/>
      <c r="V11" s="757"/>
      <c r="W11" s="757"/>
    </row>
    <row r="12" spans="1:23" s="163" customFormat="1" ht="29.45" customHeight="1">
      <c r="A12" s="467"/>
      <c r="B12" s="468"/>
      <c r="C12" s="469"/>
      <c r="D12" s="470"/>
      <c r="E12" s="470"/>
      <c r="F12" s="471"/>
      <c r="G12" s="472"/>
      <c r="H12" s="472"/>
      <c r="I12" s="470"/>
      <c r="J12" s="473"/>
      <c r="K12" s="473"/>
      <c r="L12" s="473"/>
      <c r="M12" s="473"/>
      <c r="N12" s="473"/>
      <c r="O12" s="473"/>
      <c r="P12" s="473"/>
      <c r="Q12" s="473"/>
      <c r="R12" s="473"/>
      <c r="S12" s="473"/>
      <c r="T12" s="473"/>
      <c r="U12" s="473"/>
      <c r="V12" s="474"/>
      <c r="W12" s="475"/>
    </row>
    <row r="13" spans="1:23" s="174" customFormat="1" ht="29.45" customHeight="1">
      <c r="A13" s="476"/>
      <c r="B13" s="477"/>
      <c r="C13" s="381"/>
      <c r="D13" s="382"/>
      <c r="E13" s="382"/>
      <c r="F13" s="383"/>
      <c r="G13" s="384"/>
      <c r="H13" s="384"/>
      <c r="I13" s="382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6"/>
      <c r="W13" s="387"/>
    </row>
    <row r="14" spans="1:23" s="174" customFormat="1" ht="29.45" customHeight="1">
      <c r="A14" s="476"/>
      <c r="B14" s="477"/>
      <c r="C14" s="381"/>
      <c r="D14" s="382"/>
      <c r="E14" s="382"/>
      <c r="F14" s="383"/>
      <c r="G14" s="384"/>
      <c r="H14" s="384"/>
      <c r="I14" s="382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6"/>
      <c r="W14" s="387"/>
    </row>
    <row r="15" spans="1:23" s="174" customFormat="1" ht="29.45" customHeight="1">
      <c r="A15" s="476"/>
      <c r="B15" s="477"/>
      <c r="C15" s="381"/>
      <c r="D15" s="382"/>
      <c r="E15" s="382"/>
      <c r="F15" s="383"/>
      <c r="G15" s="384"/>
      <c r="H15" s="384"/>
      <c r="I15" s="382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6"/>
      <c r="W15" s="387"/>
    </row>
    <row r="16" spans="1:23" s="174" customFormat="1" ht="29.45" customHeight="1">
      <c r="A16" s="476"/>
      <c r="B16" s="477"/>
      <c r="C16" s="381"/>
      <c r="D16" s="382"/>
      <c r="E16" s="382"/>
      <c r="F16" s="383"/>
      <c r="G16" s="384"/>
      <c r="H16" s="384"/>
      <c r="I16" s="382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6"/>
      <c r="W16" s="387"/>
    </row>
    <row r="17" spans="1:23" s="174" customFormat="1" ht="29.45" customHeight="1">
      <c r="A17" s="476"/>
      <c r="B17" s="477"/>
      <c r="C17" s="381"/>
      <c r="D17" s="382"/>
      <c r="E17" s="382"/>
      <c r="F17" s="383"/>
      <c r="G17" s="384"/>
      <c r="H17" s="384"/>
      <c r="I17" s="382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6"/>
      <c r="W17" s="387"/>
    </row>
    <row r="18" spans="1:23" s="174" customFormat="1" ht="29.45" customHeight="1">
      <c r="A18" s="476"/>
      <c r="B18" s="478"/>
      <c r="C18" s="389"/>
      <c r="D18" s="390"/>
      <c r="E18" s="390"/>
      <c r="F18" s="391"/>
      <c r="G18" s="392"/>
      <c r="H18" s="392"/>
      <c r="I18" s="390"/>
      <c r="J18" s="393"/>
      <c r="K18" s="393"/>
      <c r="L18" s="393"/>
      <c r="M18" s="393"/>
      <c r="N18" s="393"/>
      <c r="O18" s="393"/>
      <c r="P18" s="393"/>
      <c r="Q18" s="393"/>
      <c r="R18" s="393"/>
      <c r="S18" s="393"/>
      <c r="T18" s="394"/>
      <c r="U18" s="394"/>
      <c r="V18" s="395"/>
      <c r="W18" s="396"/>
    </row>
    <row r="19" spans="1:23" s="174" customFormat="1" ht="29.45" customHeight="1">
      <c r="A19" s="476"/>
      <c r="B19" s="478"/>
      <c r="C19" s="389"/>
      <c r="D19" s="390"/>
      <c r="E19" s="390"/>
      <c r="F19" s="391"/>
      <c r="G19" s="392"/>
      <c r="H19" s="392"/>
      <c r="I19" s="390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4"/>
      <c r="U19" s="394"/>
      <c r="V19" s="395"/>
      <c r="W19" s="396"/>
    </row>
    <row r="20" spans="1:23" s="174" customFormat="1" ht="29.45" customHeight="1" thickBot="1">
      <c r="A20" s="479"/>
      <c r="B20" s="480"/>
      <c r="C20" s="398"/>
      <c r="D20" s="399"/>
      <c r="E20" s="399"/>
      <c r="F20" s="400"/>
      <c r="G20" s="401"/>
      <c r="H20" s="401"/>
      <c r="I20" s="399"/>
      <c r="J20" s="402"/>
      <c r="K20" s="402"/>
      <c r="L20" s="402"/>
      <c r="M20" s="402"/>
      <c r="N20" s="402"/>
      <c r="O20" s="402"/>
      <c r="P20" s="402"/>
      <c r="Q20" s="402"/>
      <c r="R20" s="402"/>
      <c r="S20" s="402"/>
      <c r="T20" s="403"/>
      <c r="U20" s="403"/>
      <c r="V20" s="404"/>
      <c r="W20" s="405"/>
    </row>
    <row r="21" spans="1:23" s="174" customFormat="1" ht="23.25">
      <c r="A21" s="481"/>
      <c r="B21" s="406"/>
      <c r="C21" s="406"/>
      <c r="D21" s="407"/>
      <c r="E21" s="407"/>
      <c r="F21" s="408"/>
      <c r="G21" s="409"/>
      <c r="H21" s="409"/>
      <c r="I21" s="407"/>
      <c r="J21" s="410"/>
      <c r="K21" s="410"/>
      <c r="L21" s="410"/>
      <c r="M21" s="410"/>
      <c r="N21" s="410"/>
      <c r="O21" s="410"/>
      <c r="P21" s="410"/>
      <c r="Q21" s="410"/>
      <c r="R21" s="410"/>
      <c r="S21" s="410"/>
      <c r="T21" s="411"/>
      <c r="U21" s="411"/>
      <c r="V21" s="412"/>
      <c r="W21" s="412"/>
    </row>
    <row r="22" spans="1:23" s="174" customFormat="1" ht="15">
      <c r="A22" s="413"/>
    </row>
    <row r="23" spans="1:23" s="174" customFormat="1" ht="23.25">
      <c r="A23" s="415" t="s">
        <v>433</v>
      </c>
    </row>
    <row r="24" spans="1:23" s="174" customFormat="1" ht="23.25">
      <c r="A24" s="415" t="s">
        <v>434</v>
      </c>
      <c r="M24" s="415" t="s">
        <v>435</v>
      </c>
      <c r="T24" s="415" t="s">
        <v>81</v>
      </c>
      <c r="U24" s="415"/>
    </row>
    <row r="25" spans="1:23" s="174" customFormat="1" ht="23.25">
      <c r="A25" s="482" t="s">
        <v>455</v>
      </c>
    </row>
    <row r="26" spans="1:23" s="174" customFormat="1"/>
    <row r="27" spans="1:23" s="174" customFormat="1"/>
    <row r="28" spans="1:23" s="174" customFormat="1"/>
    <row r="29" spans="1:23" s="174" customFormat="1"/>
    <row r="30" spans="1:23" s="174" customFormat="1"/>
    <row r="31" spans="1:23" s="174" customFormat="1"/>
    <row r="32" spans="1:23" s="174" customFormat="1"/>
    <row r="33" s="174" customFormat="1"/>
    <row r="34" s="174" customFormat="1"/>
    <row r="35" s="174" customFormat="1"/>
    <row r="36" s="174" customFormat="1"/>
    <row r="37" s="174" customFormat="1"/>
    <row r="38" s="174" customFormat="1"/>
    <row r="39" s="174" customFormat="1"/>
    <row r="40" s="174" customFormat="1"/>
    <row r="41" s="174" customFormat="1"/>
    <row r="42" s="174" customFormat="1"/>
    <row r="43" s="174" customFormat="1"/>
    <row r="44" s="174" customFormat="1"/>
    <row r="45" s="174" customFormat="1"/>
    <row r="46" s="174" customFormat="1"/>
    <row r="47" s="174" customFormat="1"/>
    <row r="48" s="174" customFormat="1"/>
    <row r="49" s="174" customFormat="1"/>
    <row r="50" s="174" customFormat="1"/>
    <row r="51" s="174" customFormat="1"/>
    <row r="52" s="174" customFormat="1"/>
    <row r="53" s="174" customFormat="1"/>
    <row r="54" s="174" customFormat="1"/>
    <row r="55" s="174" customFormat="1"/>
    <row r="56" s="174" customFormat="1"/>
    <row r="57" s="174" customFormat="1"/>
    <row r="58" s="174" customFormat="1"/>
    <row r="59" s="174" customFormat="1"/>
  </sheetData>
  <mergeCells count="32">
    <mergeCell ref="F9:F11"/>
    <mergeCell ref="G1:I1"/>
    <mergeCell ref="G2:I2"/>
    <mergeCell ref="G3:I3"/>
    <mergeCell ref="G4:I4"/>
    <mergeCell ref="G6:I6"/>
    <mergeCell ref="A8:W8"/>
    <mergeCell ref="A3:B3"/>
    <mergeCell ref="A9:A11"/>
    <mergeCell ref="B9:B11"/>
    <mergeCell ref="C9:C11"/>
    <mergeCell ref="D9:D11"/>
    <mergeCell ref="E9:E11"/>
    <mergeCell ref="G9:G11"/>
    <mergeCell ref="H9:H11"/>
    <mergeCell ref="I9:I11"/>
    <mergeCell ref="V9:V11"/>
    <mergeCell ref="W9:W11"/>
    <mergeCell ref="J10:J11"/>
    <mergeCell ref="K10:K11"/>
    <mergeCell ref="L10:L11"/>
    <mergeCell ref="M10:M11"/>
    <mergeCell ref="N10:N11"/>
    <mergeCell ref="O10:O11"/>
    <mergeCell ref="P10:P11"/>
    <mergeCell ref="Q10:Q11"/>
    <mergeCell ref="U9:U11"/>
    <mergeCell ref="J9:N9"/>
    <mergeCell ref="O9:T9"/>
    <mergeCell ref="R10:R11"/>
    <mergeCell ref="S10:S11"/>
    <mergeCell ref="T10:T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V29"/>
  <sheetViews>
    <sheetView rightToLeft="1" zoomScale="70" zoomScaleNormal="70" workbookViewId="0">
      <selection activeCell="A8" sqref="A8:A10"/>
    </sheetView>
  </sheetViews>
  <sheetFormatPr defaultColWidth="9.125" defaultRowHeight="14.25"/>
  <cols>
    <col min="1" max="1" width="17.25" style="431" customWidth="1"/>
    <col min="2" max="2" width="4.75" style="431" bestFit="1" customWidth="1"/>
    <col min="3" max="3" width="4" style="431" bestFit="1" customWidth="1"/>
    <col min="4" max="4" width="9" style="431" bestFit="1" customWidth="1"/>
    <col min="5" max="5" width="6.25" style="431" bestFit="1" customWidth="1"/>
    <col min="6" max="7" width="7.75" style="431" customWidth="1"/>
    <col min="8" max="8" width="10.375" style="431" bestFit="1" customWidth="1"/>
    <col min="9" max="9" width="4.875" style="431" bestFit="1" customWidth="1"/>
    <col min="10" max="10" width="6.125" style="431" bestFit="1" customWidth="1"/>
    <col min="11" max="11" width="23.625" style="431" bestFit="1" customWidth="1"/>
    <col min="12" max="12" width="11" style="431" bestFit="1" customWidth="1"/>
    <col min="13" max="13" width="4.875" style="431" bestFit="1" customWidth="1"/>
    <col min="14" max="14" width="6.125" style="431" bestFit="1" customWidth="1"/>
    <col min="15" max="15" width="4.875" style="431" bestFit="1" customWidth="1"/>
    <col min="16" max="16" width="6.125" style="431" bestFit="1" customWidth="1"/>
    <col min="17" max="17" width="11.75" style="431" bestFit="1" customWidth="1"/>
    <col min="18" max="18" width="4.875" style="431" bestFit="1" customWidth="1"/>
    <col min="19" max="19" width="7.375" style="431" customWidth="1"/>
    <col min="20" max="20" width="7.875" style="431" customWidth="1"/>
    <col min="21" max="21" width="14.875" style="431" bestFit="1" customWidth="1"/>
    <col min="22" max="22" width="11.875" style="431" bestFit="1" customWidth="1"/>
    <col min="23" max="16384" width="9.125" style="431"/>
  </cols>
  <sheetData>
    <row r="1" spans="1:22" s="416" customFormat="1" ht="21.2" customHeight="1">
      <c r="A1" s="373"/>
      <c r="C1" s="373"/>
      <c r="D1" s="373"/>
      <c r="E1" s="373"/>
      <c r="F1" s="771"/>
      <c r="G1" s="771"/>
      <c r="H1" s="771"/>
      <c r="I1" s="417"/>
    </row>
    <row r="2" spans="1:22" s="416" customFormat="1" ht="21.2" customHeight="1">
      <c r="A2" s="373" t="s">
        <v>518</v>
      </c>
      <c r="C2" s="373"/>
      <c r="D2" s="373"/>
      <c r="E2" s="373"/>
      <c r="F2" s="771"/>
      <c r="G2" s="771"/>
      <c r="H2" s="771"/>
      <c r="I2" s="417"/>
    </row>
    <row r="3" spans="1:22" s="416" customFormat="1" ht="15.95" customHeight="1">
      <c r="A3" s="374" t="s">
        <v>464</v>
      </c>
      <c r="C3" s="374"/>
      <c r="D3" s="374"/>
      <c r="E3" s="374"/>
      <c r="F3" s="771"/>
      <c r="G3" s="771"/>
      <c r="H3" s="771"/>
      <c r="I3" s="417"/>
    </row>
    <row r="4" spans="1:22" s="416" customFormat="1" ht="18.75" customHeight="1">
      <c r="A4" s="373" t="s">
        <v>170</v>
      </c>
      <c r="C4" s="373"/>
      <c r="D4" s="373"/>
      <c r="E4" s="373"/>
      <c r="F4" s="771"/>
      <c r="G4" s="771"/>
      <c r="H4" s="771"/>
      <c r="I4" s="417"/>
    </row>
    <row r="5" spans="1:22" s="416" customFormat="1" ht="18.75" customHeight="1">
      <c r="A5" s="373" t="s">
        <v>411</v>
      </c>
      <c r="C5" s="373"/>
      <c r="D5" s="373"/>
      <c r="E5" s="373"/>
      <c r="F5" s="771"/>
      <c r="G5" s="771"/>
      <c r="H5" s="771"/>
      <c r="I5" s="417"/>
    </row>
    <row r="6" spans="1:22" s="416" customFormat="1" ht="18.75" customHeight="1" thickBot="1">
      <c r="A6" s="465" t="s">
        <v>456</v>
      </c>
      <c r="B6" s="465"/>
      <c r="C6" s="418"/>
      <c r="D6" s="418"/>
      <c r="E6" s="418"/>
      <c r="F6" s="421"/>
      <c r="G6" s="421"/>
      <c r="H6" s="421"/>
      <c r="I6" s="417"/>
    </row>
    <row r="7" spans="1:22" s="483" customFormat="1" ht="27" customHeight="1" thickBot="1">
      <c r="A7" s="760" t="s">
        <v>457</v>
      </c>
      <c r="B7" s="760"/>
      <c r="C7" s="760"/>
      <c r="D7" s="760"/>
      <c r="E7" s="760"/>
      <c r="F7" s="760"/>
      <c r="G7" s="760"/>
      <c r="H7" s="760"/>
      <c r="I7" s="760"/>
      <c r="J7" s="760"/>
      <c r="K7" s="760"/>
      <c r="L7" s="760"/>
      <c r="M7" s="760"/>
      <c r="N7" s="760"/>
      <c r="O7" s="760"/>
      <c r="P7" s="760"/>
      <c r="Q7" s="760"/>
      <c r="R7" s="760"/>
      <c r="S7" s="760"/>
      <c r="T7" s="760"/>
      <c r="U7" s="760"/>
      <c r="V7" s="760"/>
    </row>
    <row r="8" spans="1:22" s="422" customFormat="1" ht="18.75" customHeight="1" thickBot="1">
      <c r="A8" s="764" t="s">
        <v>522</v>
      </c>
      <c r="B8" s="773" t="s">
        <v>360</v>
      </c>
      <c r="C8" s="773" t="s">
        <v>414</v>
      </c>
      <c r="D8" s="773" t="s">
        <v>415</v>
      </c>
      <c r="E8" s="773" t="s">
        <v>416</v>
      </c>
      <c r="F8" s="773" t="s">
        <v>458</v>
      </c>
      <c r="G8" s="773"/>
      <c r="H8" s="773" t="s">
        <v>418</v>
      </c>
      <c r="I8" s="773" t="s">
        <v>419</v>
      </c>
      <c r="J8" s="773"/>
      <c r="K8" s="773"/>
      <c r="L8" s="773"/>
      <c r="M8" s="773"/>
      <c r="N8" s="773"/>
      <c r="O8" s="773" t="s">
        <v>420</v>
      </c>
      <c r="P8" s="773"/>
      <c r="Q8" s="773"/>
      <c r="R8" s="773"/>
      <c r="S8" s="773"/>
      <c r="T8" s="764" t="s">
        <v>459</v>
      </c>
      <c r="U8" s="764" t="s">
        <v>422</v>
      </c>
      <c r="V8" s="773" t="s">
        <v>423</v>
      </c>
    </row>
    <row r="9" spans="1:22" s="422" customFormat="1" ht="51" customHeight="1" thickBot="1">
      <c r="A9" s="765"/>
      <c r="B9" s="773"/>
      <c r="C9" s="773"/>
      <c r="D9" s="773"/>
      <c r="E9" s="773"/>
      <c r="F9" s="757" t="s">
        <v>460</v>
      </c>
      <c r="G9" s="757" t="s">
        <v>461</v>
      </c>
      <c r="H9" s="773"/>
      <c r="I9" s="773" t="s">
        <v>462</v>
      </c>
      <c r="J9" s="773"/>
      <c r="K9" s="764" t="s">
        <v>427</v>
      </c>
      <c r="L9" s="773" t="s">
        <v>425</v>
      </c>
      <c r="M9" s="762" t="s">
        <v>426</v>
      </c>
      <c r="N9" s="756"/>
      <c r="O9" s="773" t="s">
        <v>462</v>
      </c>
      <c r="P9" s="773"/>
      <c r="Q9" s="773" t="s">
        <v>428</v>
      </c>
      <c r="R9" s="762" t="s">
        <v>426</v>
      </c>
      <c r="S9" s="756"/>
      <c r="T9" s="765"/>
      <c r="U9" s="765"/>
      <c r="V9" s="773"/>
    </row>
    <row r="10" spans="1:22" s="422" customFormat="1" ht="48.75" customHeight="1" thickBot="1">
      <c r="A10" s="766"/>
      <c r="B10" s="773"/>
      <c r="C10" s="773"/>
      <c r="D10" s="773"/>
      <c r="E10" s="773"/>
      <c r="F10" s="757"/>
      <c r="G10" s="757"/>
      <c r="H10" s="773"/>
      <c r="I10" s="484" t="s">
        <v>429</v>
      </c>
      <c r="J10" s="484" t="s">
        <v>430</v>
      </c>
      <c r="K10" s="766"/>
      <c r="L10" s="773"/>
      <c r="M10" s="484" t="s">
        <v>429</v>
      </c>
      <c r="N10" s="484" t="s">
        <v>430</v>
      </c>
      <c r="O10" s="484" t="s">
        <v>429</v>
      </c>
      <c r="P10" s="484" t="s">
        <v>430</v>
      </c>
      <c r="Q10" s="773"/>
      <c r="R10" s="484" t="s">
        <v>429</v>
      </c>
      <c r="S10" s="484" t="s">
        <v>430</v>
      </c>
      <c r="T10" s="766"/>
      <c r="U10" s="766"/>
      <c r="V10" s="773"/>
    </row>
    <row r="11" spans="1:22" s="422" customFormat="1" ht="30.2" customHeight="1">
      <c r="A11" s="485"/>
      <c r="B11" s="486"/>
      <c r="C11" s="487"/>
      <c r="D11" s="487"/>
      <c r="E11" s="488"/>
      <c r="F11" s="489"/>
      <c r="G11" s="489"/>
      <c r="H11" s="487"/>
      <c r="I11" s="490"/>
      <c r="J11" s="490"/>
      <c r="K11" s="490"/>
      <c r="L11" s="490"/>
      <c r="M11" s="490"/>
      <c r="N11" s="490"/>
      <c r="O11" s="490"/>
      <c r="P11" s="490"/>
      <c r="Q11" s="490"/>
      <c r="R11" s="490"/>
      <c r="S11" s="490"/>
      <c r="T11" s="490"/>
      <c r="U11" s="491"/>
      <c r="V11" s="492"/>
    </row>
    <row r="12" spans="1:22" s="422" customFormat="1" ht="30.2" customHeight="1">
      <c r="A12" s="493"/>
      <c r="B12" s="494"/>
      <c r="C12" s="495"/>
      <c r="D12" s="495"/>
      <c r="E12" s="496"/>
      <c r="F12" s="497"/>
      <c r="G12" s="497"/>
      <c r="H12" s="495"/>
      <c r="I12" s="498"/>
      <c r="J12" s="498"/>
      <c r="K12" s="498"/>
      <c r="L12" s="498"/>
      <c r="M12" s="498"/>
      <c r="N12" s="498"/>
      <c r="O12" s="498"/>
      <c r="P12" s="498"/>
      <c r="Q12" s="498"/>
      <c r="R12" s="498"/>
      <c r="S12" s="498"/>
      <c r="T12" s="498"/>
      <c r="U12" s="499"/>
      <c r="V12" s="500"/>
    </row>
    <row r="13" spans="1:22" s="422" customFormat="1" ht="30.2" customHeight="1">
      <c r="A13" s="493"/>
      <c r="B13" s="494"/>
      <c r="C13" s="495"/>
      <c r="D13" s="495"/>
      <c r="E13" s="496"/>
      <c r="F13" s="497"/>
      <c r="G13" s="497"/>
      <c r="H13" s="495"/>
      <c r="I13" s="498"/>
      <c r="J13" s="498"/>
      <c r="K13" s="498"/>
      <c r="L13" s="498"/>
      <c r="M13" s="498"/>
      <c r="N13" s="498"/>
      <c r="O13" s="498"/>
      <c r="P13" s="498"/>
      <c r="Q13" s="498"/>
      <c r="R13" s="498"/>
      <c r="S13" s="498"/>
      <c r="T13" s="498"/>
      <c r="U13" s="499"/>
      <c r="V13" s="500"/>
    </row>
    <row r="14" spans="1:22" s="422" customFormat="1" ht="30.2" customHeight="1">
      <c r="A14" s="493"/>
      <c r="B14" s="494"/>
      <c r="C14" s="495"/>
      <c r="D14" s="495"/>
      <c r="E14" s="496"/>
      <c r="F14" s="497"/>
      <c r="G14" s="497"/>
      <c r="H14" s="495"/>
      <c r="I14" s="498"/>
      <c r="J14" s="498"/>
      <c r="K14" s="498"/>
      <c r="L14" s="498"/>
      <c r="M14" s="498"/>
      <c r="N14" s="498"/>
      <c r="O14" s="498"/>
      <c r="P14" s="498"/>
      <c r="Q14" s="498"/>
      <c r="R14" s="498"/>
      <c r="S14" s="498"/>
      <c r="T14" s="498"/>
      <c r="U14" s="499"/>
      <c r="V14" s="500"/>
    </row>
    <row r="15" spans="1:22" s="422" customFormat="1" ht="30.2" customHeight="1">
      <c r="A15" s="493"/>
      <c r="B15" s="494"/>
      <c r="C15" s="495"/>
      <c r="D15" s="495"/>
      <c r="E15" s="496"/>
      <c r="F15" s="497"/>
      <c r="G15" s="497"/>
      <c r="H15" s="495"/>
      <c r="I15" s="498"/>
      <c r="J15" s="498"/>
      <c r="K15" s="498"/>
      <c r="L15" s="498"/>
      <c r="M15" s="498"/>
      <c r="N15" s="498"/>
      <c r="O15" s="498"/>
      <c r="P15" s="498"/>
      <c r="Q15" s="498"/>
      <c r="R15" s="498"/>
      <c r="S15" s="498"/>
      <c r="T15" s="498"/>
      <c r="U15" s="499"/>
      <c r="V15" s="500"/>
    </row>
    <row r="16" spans="1:22" s="422" customFormat="1" ht="30.2" customHeight="1">
      <c r="A16" s="493"/>
      <c r="B16" s="494"/>
      <c r="C16" s="495"/>
      <c r="D16" s="495"/>
      <c r="E16" s="496"/>
      <c r="F16" s="497"/>
      <c r="G16" s="497"/>
      <c r="H16" s="495"/>
      <c r="I16" s="498"/>
      <c r="J16" s="498"/>
      <c r="K16" s="498"/>
      <c r="L16" s="498"/>
      <c r="M16" s="498"/>
      <c r="N16" s="498"/>
      <c r="O16" s="498"/>
      <c r="P16" s="498"/>
      <c r="Q16" s="498"/>
      <c r="R16" s="498"/>
      <c r="S16" s="498"/>
      <c r="T16" s="498"/>
      <c r="U16" s="499"/>
      <c r="V16" s="500"/>
    </row>
    <row r="17" spans="1:22" s="422" customFormat="1" ht="30.2" customHeight="1">
      <c r="A17" s="493"/>
      <c r="B17" s="494"/>
      <c r="C17" s="495"/>
      <c r="D17" s="495"/>
      <c r="E17" s="496"/>
      <c r="F17" s="497"/>
      <c r="G17" s="497"/>
      <c r="H17" s="495"/>
      <c r="I17" s="498"/>
      <c r="J17" s="498"/>
      <c r="K17" s="498"/>
      <c r="L17" s="498"/>
      <c r="M17" s="498"/>
      <c r="N17" s="498"/>
      <c r="O17" s="498"/>
      <c r="P17" s="498"/>
      <c r="Q17" s="498"/>
      <c r="R17" s="498"/>
      <c r="S17" s="498"/>
      <c r="T17" s="498"/>
      <c r="U17" s="499"/>
      <c r="V17" s="500"/>
    </row>
    <row r="18" spans="1:22" s="422" customFormat="1" ht="30.2" customHeight="1">
      <c r="A18" s="493"/>
      <c r="B18" s="494"/>
      <c r="C18" s="495"/>
      <c r="D18" s="495"/>
      <c r="E18" s="496"/>
      <c r="F18" s="497"/>
      <c r="G18" s="497"/>
      <c r="H18" s="495"/>
      <c r="I18" s="498"/>
      <c r="J18" s="498"/>
      <c r="K18" s="498"/>
      <c r="L18" s="498"/>
      <c r="M18" s="498"/>
      <c r="N18" s="498"/>
      <c r="O18" s="498"/>
      <c r="P18" s="498"/>
      <c r="Q18" s="498"/>
      <c r="R18" s="498"/>
      <c r="S18" s="498"/>
      <c r="T18" s="498"/>
      <c r="U18" s="499"/>
      <c r="V18" s="500"/>
    </row>
    <row r="19" spans="1:22" s="422" customFormat="1" ht="30.2" customHeight="1">
      <c r="A19" s="493"/>
      <c r="B19" s="494"/>
      <c r="C19" s="495"/>
      <c r="D19" s="495"/>
      <c r="E19" s="496"/>
      <c r="F19" s="497"/>
      <c r="G19" s="497"/>
      <c r="H19" s="495"/>
      <c r="I19" s="498"/>
      <c r="J19" s="498"/>
      <c r="K19" s="498"/>
      <c r="L19" s="498"/>
      <c r="M19" s="498"/>
      <c r="N19" s="498"/>
      <c r="O19" s="498"/>
      <c r="P19" s="498"/>
      <c r="Q19" s="498"/>
      <c r="R19" s="498"/>
      <c r="S19" s="498"/>
      <c r="T19" s="498"/>
      <c r="U19" s="499"/>
      <c r="V19" s="500"/>
    </row>
    <row r="20" spans="1:22" s="422" customFormat="1" ht="30.2" customHeight="1" thickBot="1">
      <c r="A20" s="501"/>
      <c r="B20" s="502"/>
      <c r="C20" s="503"/>
      <c r="D20" s="503"/>
      <c r="E20" s="504"/>
      <c r="F20" s="505"/>
      <c r="G20" s="505"/>
      <c r="H20" s="503"/>
      <c r="I20" s="506"/>
      <c r="J20" s="506"/>
      <c r="K20" s="506"/>
      <c r="L20" s="506"/>
      <c r="M20" s="506"/>
      <c r="N20" s="506"/>
      <c r="O20" s="506"/>
      <c r="P20" s="506"/>
      <c r="Q20" s="506"/>
      <c r="R20" s="506"/>
      <c r="S20" s="506"/>
      <c r="T20" s="506"/>
      <c r="U20" s="507"/>
      <c r="V20" s="508"/>
    </row>
    <row r="21" spans="1:22" s="422" customFormat="1"/>
    <row r="22" spans="1:22" s="422" customFormat="1" ht="23.25">
      <c r="A22" s="415"/>
      <c r="C22" s="174"/>
      <c r="D22" s="174"/>
      <c r="E22" s="174"/>
      <c r="F22" s="174"/>
    </row>
    <row r="23" spans="1:22" s="422" customFormat="1" ht="23.25">
      <c r="A23" s="415" t="s">
        <v>441</v>
      </c>
      <c r="C23" s="174"/>
      <c r="D23" s="174"/>
      <c r="E23" s="174"/>
      <c r="F23" s="174"/>
    </row>
    <row r="24" spans="1:22" s="422" customFormat="1" ht="23.25">
      <c r="A24" s="415" t="s">
        <v>442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22" s="422" customFormat="1" ht="23.25">
      <c r="A25" s="482" t="s">
        <v>463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22" s="422" customFormat="1" ht="23.25">
      <c r="B26" s="174"/>
      <c r="C26" s="174"/>
      <c r="D26" s="174"/>
      <c r="E26" s="174"/>
      <c r="F26" s="174"/>
      <c r="G26" s="174"/>
      <c r="I26" s="174"/>
      <c r="K26" s="415" t="s">
        <v>435</v>
      </c>
      <c r="L26" s="174"/>
      <c r="M26" s="174"/>
      <c r="S26" s="415" t="s">
        <v>81</v>
      </c>
      <c r="T26" s="415"/>
    </row>
    <row r="27" spans="1:22"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1:22">
      <c r="C28"/>
      <c r="D28"/>
      <c r="E28"/>
      <c r="F28"/>
      <c r="G28"/>
      <c r="H28"/>
      <c r="I28"/>
      <c r="J28"/>
      <c r="K28"/>
      <c r="L28"/>
      <c r="M28"/>
      <c r="N28"/>
    </row>
    <row r="29" spans="1:22" ht="24.75">
      <c r="A29" s="418"/>
      <c r="B29"/>
      <c r="C29"/>
      <c r="D29"/>
      <c r="E29"/>
      <c r="F29"/>
      <c r="G29"/>
      <c r="H29"/>
      <c r="I29"/>
      <c r="J29"/>
      <c r="K29"/>
      <c r="L29"/>
      <c r="M29"/>
      <c r="N29"/>
    </row>
  </sheetData>
  <mergeCells count="27">
    <mergeCell ref="F8:G8"/>
    <mergeCell ref="F9:F10"/>
    <mergeCell ref="G9:G10"/>
    <mergeCell ref="F1:H1"/>
    <mergeCell ref="F2:H2"/>
    <mergeCell ref="F3:H3"/>
    <mergeCell ref="F4:H4"/>
    <mergeCell ref="F5:H5"/>
    <mergeCell ref="A7:V7"/>
    <mergeCell ref="A8:A10"/>
    <mergeCell ref="B8:B10"/>
    <mergeCell ref="C8:C10"/>
    <mergeCell ref="D8:D10"/>
    <mergeCell ref="E8:E10"/>
    <mergeCell ref="T8:T10"/>
    <mergeCell ref="U8:U10"/>
    <mergeCell ref="H8:H10"/>
    <mergeCell ref="I8:N8"/>
    <mergeCell ref="O8:S8"/>
    <mergeCell ref="V8:V10"/>
    <mergeCell ref="I9:J9"/>
    <mergeCell ref="K9:K10"/>
    <mergeCell ref="L9:L10"/>
    <mergeCell ref="M9:N9"/>
    <mergeCell ref="O9:P9"/>
    <mergeCell ref="Q9:Q10"/>
    <mergeCell ref="R9:S9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K22"/>
  <sheetViews>
    <sheetView rightToLeft="1" zoomScale="85" zoomScaleNormal="85" workbookViewId="0">
      <selection activeCell="A9" sqref="A9"/>
    </sheetView>
  </sheetViews>
  <sheetFormatPr defaultRowHeight="14.25"/>
  <cols>
    <col min="1" max="1" width="10.25" customWidth="1"/>
    <col min="2" max="2" width="12.25" bestFit="1" customWidth="1"/>
    <col min="3" max="3" width="10.625" bestFit="1" customWidth="1"/>
    <col min="4" max="5" width="8.5" customWidth="1"/>
    <col min="6" max="7" width="11.625" customWidth="1"/>
    <col min="8" max="8" width="13.875" customWidth="1"/>
    <col min="9" max="9" width="17.25" customWidth="1"/>
    <col min="10" max="10" width="16.25" style="510" customWidth="1"/>
    <col min="11" max="11" width="15.75" customWidth="1"/>
  </cols>
  <sheetData>
    <row r="1" spans="1:11" ht="27.75">
      <c r="A1" s="509"/>
      <c r="B1" s="509"/>
      <c r="C1" s="80"/>
      <c r="E1" s="80"/>
      <c r="F1" s="80"/>
    </row>
    <row r="2" spans="1:11" ht="27.75">
      <c r="A2" s="509" t="s">
        <v>518</v>
      </c>
      <c r="B2" s="509"/>
      <c r="C2" s="80"/>
      <c r="E2" s="80"/>
      <c r="F2" s="80"/>
      <c r="J2" s="511" t="s">
        <v>2</v>
      </c>
      <c r="K2" s="512"/>
    </row>
    <row r="3" spans="1:11" ht="18">
      <c r="A3" s="512" t="s">
        <v>464</v>
      </c>
      <c r="B3" s="512"/>
      <c r="C3" s="351"/>
      <c r="E3" s="351"/>
      <c r="F3" s="351"/>
      <c r="J3" s="511" t="s">
        <v>3</v>
      </c>
      <c r="K3" s="512"/>
    </row>
    <row r="4" spans="1:11" ht="18">
      <c r="A4" s="512"/>
      <c r="B4" s="512"/>
      <c r="C4" s="351"/>
      <c r="E4" s="351"/>
      <c r="F4" s="351"/>
    </row>
    <row r="5" spans="1:11" ht="27.75">
      <c r="A5" s="509" t="s">
        <v>170</v>
      </c>
      <c r="B5" s="509"/>
      <c r="C5" s="80"/>
      <c r="E5" s="80"/>
      <c r="F5" s="80"/>
    </row>
    <row r="6" spans="1:11" ht="27.75">
      <c r="A6" s="509" t="s">
        <v>517</v>
      </c>
      <c r="B6" s="509"/>
      <c r="C6" s="80"/>
      <c r="E6" s="80"/>
      <c r="F6" s="80"/>
      <c r="G6" s="79"/>
      <c r="H6" s="79"/>
      <c r="I6" s="79"/>
    </row>
    <row r="7" spans="1:11" ht="27.75">
      <c r="A7" s="509" t="s">
        <v>411</v>
      </c>
      <c r="B7" s="509"/>
      <c r="C7" s="80"/>
      <c r="E7" s="80"/>
      <c r="F7" s="80"/>
      <c r="G7" s="80"/>
      <c r="H7" s="80"/>
      <c r="I7" s="80"/>
    </row>
    <row r="8" spans="1:11" s="216" customFormat="1" ht="30">
      <c r="A8" s="774" t="s">
        <v>465</v>
      </c>
      <c r="B8" s="774"/>
      <c r="C8" s="774"/>
      <c r="D8" s="774"/>
      <c r="E8" s="774"/>
      <c r="F8" s="774"/>
      <c r="G8" s="774"/>
      <c r="H8" s="774"/>
      <c r="I8" s="774"/>
      <c r="J8" s="774"/>
      <c r="K8" s="774"/>
    </row>
    <row r="9" spans="1:11" s="216" customFormat="1" ht="27.75">
      <c r="A9" s="513" t="s">
        <v>466</v>
      </c>
      <c r="B9" s="513"/>
      <c r="C9" s="197"/>
      <c r="D9" s="197"/>
      <c r="E9" s="197"/>
      <c r="F9" s="197"/>
      <c r="G9" s="197"/>
      <c r="H9" s="197"/>
      <c r="I9" s="197"/>
      <c r="J9" s="514"/>
    </row>
    <row r="10" spans="1:11" s="515" customFormat="1" ht="30">
      <c r="A10" s="775" t="s">
        <v>467</v>
      </c>
      <c r="B10" s="777" t="s">
        <v>468</v>
      </c>
      <c r="C10" s="777" t="s">
        <v>416</v>
      </c>
      <c r="D10" s="777" t="s">
        <v>469</v>
      </c>
      <c r="E10" s="777"/>
      <c r="F10" s="778" t="s">
        <v>470</v>
      </c>
      <c r="G10" s="779"/>
      <c r="H10" s="780" t="s">
        <v>471</v>
      </c>
      <c r="I10" s="777" t="s">
        <v>472</v>
      </c>
      <c r="J10" s="777"/>
      <c r="K10" s="777"/>
    </row>
    <row r="11" spans="1:11" s="515" customFormat="1" ht="59.25" customHeight="1">
      <c r="A11" s="776"/>
      <c r="B11" s="777"/>
      <c r="C11" s="777"/>
      <c r="D11" s="516" t="s">
        <v>219</v>
      </c>
      <c r="E11" s="516" t="s">
        <v>473</v>
      </c>
      <c r="F11" s="516" t="s">
        <v>474</v>
      </c>
      <c r="G11" s="516" t="s">
        <v>475</v>
      </c>
      <c r="H11" s="777"/>
      <c r="I11" s="516" t="s">
        <v>476</v>
      </c>
      <c r="J11" s="613" t="s">
        <v>513</v>
      </c>
      <c r="K11" s="517" t="s">
        <v>426</v>
      </c>
    </row>
    <row r="12" spans="1:11" s="216" customFormat="1" ht="29.45" customHeight="1">
      <c r="A12" s="518"/>
      <c r="B12" s="518"/>
      <c r="C12" s="518"/>
      <c r="D12" s="518"/>
      <c r="E12" s="518"/>
      <c r="F12" s="518"/>
      <c r="G12" s="518"/>
      <c r="H12" s="518"/>
      <c r="I12" s="518"/>
      <c r="J12" s="519"/>
      <c r="K12" s="518"/>
    </row>
    <row r="13" spans="1:11" s="216" customFormat="1" ht="29.45" customHeight="1">
      <c r="A13" s="518"/>
      <c r="B13" s="518"/>
      <c r="C13" s="518"/>
      <c r="D13" s="518"/>
      <c r="E13" s="518"/>
      <c r="F13" s="518"/>
      <c r="G13" s="518"/>
      <c r="H13" s="518"/>
      <c r="I13" s="518"/>
      <c r="J13" s="519"/>
      <c r="K13" s="518"/>
    </row>
    <row r="14" spans="1:11" s="216" customFormat="1" ht="29.45" customHeight="1">
      <c r="A14" s="518"/>
      <c r="B14" s="518"/>
      <c r="C14" s="518"/>
      <c r="D14" s="518"/>
      <c r="E14" s="518"/>
      <c r="F14" s="518"/>
      <c r="G14" s="518"/>
      <c r="H14" s="518"/>
      <c r="I14" s="518"/>
      <c r="J14" s="519"/>
      <c r="K14" s="518"/>
    </row>
    <row r="15" spans="1:11" s="216" customFormat="1" ht="29.45" customHeight="1">
      <c r="A15" s="518"/>
      <c r="B15" s="518"/>
      <c r="C15" s="518"/>
      <c r="D15" s="518"/>
      <c r="E15" s="518"/>
      <c r="F15" s="518"/>
      <c r="G15" s="518"/>
      <c r="H15" s="518"/>
      <c r="I15" s="518"/>
      <c r="J15" s="519"/>
      <c r="K15" s="518"/>
    </row>
    <row r="16" spans="1:11" s="216" customFormat="1" ht="29.45" customHeight="1">
      <c r="A16" s="518"/>
      <c r="B16" s="518"/>
      <c r="C16" s="518"/>
      <c r="D16" s="518"/>
      <c r="E16" s="518"/>
      <c r="F16" s="518"/>
      <c r="G16" s="518"/>
      <c r="H16" s="518"/>
      <c r="I16" s="518"/>
      <c r="J16" s="519"/>
      <c r="K16" s="518"/>
    </row>
    <row r="17" spans="1:10" s="30" customFormat="1" ht="30.2" customHeight="1">
      <c r="A17" s="520" t="s">
        <v>80</v>
      </c>
      <c r="B17" s="41"/>
      <c r="C17" s="44"/>
      <c r="D17" s="44"/>
      <c r="E17" s="44"/>
      <c r="F17" s="44"/>
      <c r="G17" s="41"/>
      <c r="H17" s="41"/>
      <c r="I17" s="41"/>
      <c r="J17" s="521"/>
    </row>
    <row r="18" spans="1:10" s="30" customFormat="1" ht="30.2" customHeight="1">
      <c r="A18" s="522" t="s">
        <v>435</v>
      </c>
      <c r="B18" s="41"/>
      <c r="C18" s="41"/>
      <c r="D18" s="41"/>
      <c r="E18" s="41"/>
      <c r="F18" s="41"/>
      <c r="G18" s="41"/>
      <c r="H18" s="41"/>
      <c r="I18" s="523" t="s">
        <v>81</v>
      </c>
      <c r="J18" s="521"/>
    </row>
    <row r="19" spans="1:10" s="30" customFormat="1" ht="30.2" customHeight="1">
      <c r="A19" s="524" t="s">
        <v>477</v>
      </c>
      <c r="B19" s="41"/>
      <c r="C19" s="44"/>
      <c r="D19" s="44"/>
      <c r="E19" s="44"/>
      <c r="F19" s="44"/>
      <c r="G19" s="41"/>
      <c r="H19" s="41"/>
      <c r="I19" s="41"/>
      <c r="J19" s="521"/>
    </row>
    <row r="20" spans="1:10" s="30" customFormat="1" ht="15.75">
      <c r="A20" s="31"/>
      <c r="C20" s="31"/>
      <c r="D20" s="31"/>
      <c r="E20" s="31"/>
      <c r="F20" s="31"/>
      <c r="J20" s="521"/>
    </row>
    <row r="21" spans="1:10" s="216" customFormat="1" ht="18">
      <c r="A21" s="199"/>
      <c r="C21" s="199"/>
      <c r="D21" s="199"/>
      <c r="E21" s="199"/>
      <c r="F21" s="199"/>
      <c r="J21" s="514"/>
    </row>
    <row r="22" spans="1:10" s="216" customFormat="1" ht="18">
      <c r="B22" s="199"/>
      <c r="C22" s="199"/>
      <c r="D22" s="199"/>
      <c r="E22" s="199"/>
      <c r="F22" s="199"/>
      <c r="J22" s="514"/>
    </row>
  </sheetData>
  <mergeCells count="8">
    <mergeCell ref="A8:K8"/>
    <mergeCell ref="A10:A11"/>
    <mergeCell ref="B10:B11"/>
    <mergeCell ref="C10:C11"/>
    <mergeCell ref="D10:E10"/>
    <mergeCell ref="F10:G10"/>
    <mergeCell ref="H10:H11"/>
    <mergeCell ref="I10:K10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M30"/>
  <sheetViews>
    <sheetView rightToLeft="1" workbookViewId="0">
      <selection activeCell="B29" sqref="B29"/>
    </sheetView>
  </sheetViews>
  <sheetFormatPr defaultRowHeight="14.25"/>
  <cols>
    <col min="1" max="1" width="1.625" customWidth="1"/>
    <col min="2" max="2" width="14.625" customWidth="1"/>
    <col min="3" max="5" width="14.75" style="573" customWidth="1"/>
    <col min="6" max="6" width="15.875" style="573" customWidth="1"/>
    <col min="7" max="12" width="14.75" style="573" customWidth="1"/>
    <col min="13" max="13" width="18" style="573" customWidth="1"/>
    <col min="14" max="14" width="14.75" customWidth="1"/>
  </cols>
  <sheetData>
    <row r="1" spans="2:13" s="525" customFormat="1" ht="24.75">
      <c r="B1" s="320"/>
      <c r="C1" s="320"/>
      <c r="D1" s="29"/>
      <c r="E1" s="29"/>
    </row>
    <row r="2" spans="2:13" s="525" customFormat="1" ht="24.75">
      <c r="B2" s="320" t="s">
        <v>516</v>
      </c>
      <c r="C2" s="320"/>
      <c r="D2" s="29"/>
      <c r="E2" s="29"/>
      <c r="L2" s="526" t="s">
        <v>2</v>
      </c>
    </row>
    <row r="3" spans="2:13" s="525" customFormat="1" ht="15.75">
      <c r="B3" s="219" t="s">
        <v>464</v>
      </c>
      <c r="C3" s="219"/>
      <c r="D3" s="31"/>
      <c r="E3" s="31"/>
      <c r="L3" s="526" t="s">
        <v>3</v>
      </c>
    </row>
    <row r="4" spans="2:13" s="525" customFormat="1" ht="15.75">
      <c r="B4" s="219"/>
      <c r="C4" s="219"/>
      <c r="D4" s="31"/>
      <c r="E4" s="31"/>
    </row>
    <row r="5" spans="2:13" s="525" customFormat="1" ht="24.75">
      <c r="B5" s="320" t="s">
        <v>170</v>
      </c>
      <c r="C5" s="320"/>
      <c r="D5" s="29"/>
      <c r="E5" s="29"/>
    </row>
    <row r="6" spans="2:13" s="525" customFormat="1" ht="24.75">
      <c r="B6" s="320" t="s">
        <v>517</v>
      </c>
      <c r="C6" s="320"/>
      <c r="D6" s="29"/>
      <c r="E6" s="29"/>
      <c r="F6" s="31"/>
      <c r="G6" s="31"/>
      <c r="H6" s="31"/>
    </row>
    <row r="7" spans="2:13" s="525" customFormat="1" ht="24.75">
      <c r="B7" s="320" t="s">
        <v>411</v>
      </c>
      <c r="C7" s="320"/>
      <c r="D7" s="29"/>
      <c r="E7" s="29"/>
      <c r="F7" s="29"/>
      <c r="G7" s="29"/>
      <c r="H7" s="29"/>
    </row>
    <row r="8" spans="2:13" s="525" customFormat="1" ht="48.75" customHeight="1">
      <c r="B8" s="781" t="s">
        <v>478</v>
      </c>
      <c r="C8" s="781"/>
      <c r="D8" s="781"/>
      <c r="E8" s="781"/>
      <c r="F8" s="782"/>
      <c r="G8" s="782"/>
      <c r="H8" s="782"/>
      <c r="I8" s="782"/>
      <c r="J8" s="782"/>
      <c r="K8" s="782"/>
      <c r="L8" s="782"/>
      <c r="M8" s="782"/>
    </row>
    <row r="9" spans="2:13" s="525" customFormat="1" ht="15.75"/>
    <row r="10" spans="2:13" s="31" customFormat="1" ht="24.75">
      <c r="B10" s="29" t="s">
        <v>479</v>
      </c>
      <c r="C10" s="29"/>
      <c r="D10" s="29"/>
      <c r="E10" s="29"/>
      <c r="F10" s="29"/>
      <c r="G10" s="29"/>
      <c r="H10" s="29"/>
      <c r="L10" s="783" t="s">
        <v>12</v>
      </c>
      <c r="M10" s="783"/>
    </row>
    <row r="11" spans="2:13" s="535" customFormat="1" ht="77.25" customHeight="1">
      <c r="B11" s="527" t="s">
        <v>480</v>
      </c>
      <c r="C11" s="528" t="s">
        <v>481</v>
      </c>
      <c r="D11" s="529" t="s">
        <v>482</v>
      </c>
      <c r="E11" s="530" t="s">
        <v>483</v>
      </c>
      <c r="F11" s="530" t="s">
        <v>484</v>
      </c>
      <c r="G11" s="530" t="s">
        <v>485</v>
      </c>
      <c r="H11" s="531" t="s">
        <v>486</v>
      </c>
      <c r="I11" s="532" t="s">
        <v>487</v>
      </c>
      <c r="J11" s="530" t="s">
        <v>488</v>
      </c>
      <c r="K11" s="530" t="s">
        <v>489</v>
      </c>
      <c r="L11" s="533" t="s">
        <v>490</v>
      </c>
      <c r="M11" s="534" t="s">
        <v>491</v>
      </c>
    </row>
    <row r="12" spans="2:13" s="545" customFormat="1" ht="23.25">
      <c r="B12" s="536"/>
      <c r="C12" s="537"/>
      <c r="D12" s="538"/>
      <c r="E12" s="539"/>
      <c r="F12" s="539"/>
      <c r="G12" s="539"/>
      <c r="H12" s="540"/>
      <c r="I12" s="541"/>
      <c r="J12" s="542"/>
      <c r="K12" s="542"/>
      <c r="L12" s="543"/>
      <c r="M12" s="544"/>
    </row>
    <row r="13" spans="2:13" s="545" customFormat="1" ht="23.25">
      <c r="B13" s="546"/>
      <c r="C13" s="547"/>
      <c r="D13" s="548"/>
      <c r="E13" s="549"/>
      <c r="F13" s="549"/>
      <c r="G13" s="549"/>
      <c r="H13" s="550"/>
      <c r="I13" s="548"/>
      <c r="J13" s="549"/>
      <c r="K13" s="549"/>
      <c r="L13" s="551"/>
      <c r="M13" s="552"/>
    </row>
    <row r="14" spans="2:13" s="545" customFormat="1" ht="23.25">
      <c r="B14" s="546"/>
      <c r="C14" s="547"/>
      <c r="D14" s="548"/>
      <c r="E14" s="549"/>
      <c r="F14" s="549"/>
      <c r="G14" s="549"/>
      <c r="H14" s="550"/>
      <c r="I14" s="553"/>
      <c r="J14" s="554"/>
      <c r="K14" s="554"/>
      <c r="L14" s="555"/>
      <c r="M14" s="556"/>
    </row>
    <row r="15" spans="2:13" s="545" customFormat="1" ht="23.25">
      <c r="B15" s="546"/>
      <c r="C15" s="547"/>
      <c r="D15" s="548"/>
      <c r="E15" s="549"/>
      <c r="F15" s="549"/>
      <c r="G15" s="549"/>
      <c r="H15" s="550"/>
      <c r="I15" s="553"/>
      <c r="J15" s="554"/>
      <c r="K15" s="554"/>
      <c r="L15" s="555"/>
      <c r="M15" s="556"/>
    </row>
    <row r="16" spans="2:13" s="545" customFormat="1" ht="23.25">
      <c r="B16" s="546"/>
      <c r="C16" s="557"/>
      <c r="D16" s="558"/>
      <c r="E16" s="559"/>
      <c r="F16" s="559"/>
      <c r="G16" s="559"/>
      <c r="H16" s="560"/>
      <c r="I16" s="558"/>
      <c r="J16" s="559"/>
      <c r="K16" s="559"/>
      <c r="L16" s="561"/>
      <c r="M16" s="562"/>
    </row>
    <row r="17" spans="2:13" s="545" customFormat="1" ht="23.25">
      <c r="B17" s="546"/>
      <c r="C17" s="547"/>
      <c r="D17" s="548"/>
      <c r="E17" s="549"/>
      <c r="F17" s="549"/>
      <c r="G17" s="549"/>
      <c r="H17" s="550"/>
      <c r="I17" s="553"/>
      <c r="J17" s="554"/>
      <c r="K17" s="554"/>
      <c r="L17" s="555"/>
      <c r="M17" s="556"/>
    </row>
    <row r="18" spans="2:13" s="545" customFormat="1" ht="23.25">
      <c r="B18" s="546"/>
      <c r="C18" s="557"/>
      <c r="D18" s="558"/>
      <c r="E18" s="559"/>
      <c r="F18" s="559"/>
      <c r="G18" s="559"/>
      <c r="H18" s="560"/>
      <c r="I18" s="558"/>
      <c r="J18" s="559"/>
      <c r="K18" s="559"/>
      <c r="L18" s="561"/>
      <c r="M18" s="562"/>
    </row>
    <row r="19" spans="2:13" s="545" customFormat="1" ht="23.25">
      <c r="B19" s="546"/>
      <c r="C19" s="547"/>
      <c r="D19" s="548"/>
      <c r="E19" s="549"/>
      <c r="F19" s="549"/>
      <c r="G19" s="549"/>
      <c r="H19" s="550"/>
      <c r="I19" s="553"/>
      <c r="J19" s="554"/>
      <c r="K19" s="554"/>
      <c r="L19" s="555"/>
      <c r="M19" s="556"/>
    </row>
    <row r="20" spans="2:13" s="545" customFormat="1" ht="23.25">
      <c r="B20" s="546"/>
      <c r="C20" s="557"/>
      <c r="D20" s="558"/>
      <c r="E20" s="559"/>
      <c r="F20" s="559"/>
      <c r="G20" s="559"/>
      <c r="H20" s="560"/>
      <c r="I20" s="558"/>
      <c r="J20" s="559"/>
      <c r="K20" s="559"/>
      <c r="L20" s="561"/>
      <c r="M20" s="562"/>
    </row>
    <row r="21" spans="2:13" s="545" customFormat="1" ht="23.25">
      <c r="B21" s="546"/>
      <c r="C21" s="547"/>
      <c r="D21" s="548"/>
      <c r="E21" s="549"/>
      <c r="F21" s="549"/>
      <c r="G21" s="549"/>
      <c r="H21" s="550"/>
      <c r="I21" s="548"/>
      <c r="J21" s="549"/>
      <c r="K21" s="549"/>
      <c r="L21" s="551"/>
      <c r="M21" s="552"/>
    </row>
    <row r="22" spans="2:13" s="545" customFormat="1" ht="23.25">
      <c r="B22" s="546"/>
      <c r="C22" s="547"/>
      <c r="D22" s="548"/>
      <c r="E22" s="549"/>
      <c r="F22" s="549"/>
      <c r="G22" s="549"/>
      <c r="H22" s="550"/>
      <c r="I22" s="548"/>
      <c r="J22" s="549"/>
      <c r="K22" s="549"/>
      <c r="L22" s="551"/>
      <c r="M22" s="552"/>
    </row>
    <row r="23" spans="2:13" s="545" customFormat="1" ht="23.25">
      <c r="B23" s="563"/>
      <c r="C23" s="564"/>
      <c r="D23" s="565"/>
      <c r="E23" s="566"/>
      <c r="F23" s="567"/>
      <c r="G23" s="567"/>
      <c r="H23" s="568"/>
      <c r="I23" s="569"/>
      <c r="J23" s="567"/>
      <c r="K23" s="567"/>
      <c r="L23" s="570"/>
      <c r="M23" s="571"/>
    </row>
    <row r="24" spans="2:13" s="41" customFormat="1" ht="15">
      <c r="B24" s="44" t="s">
        <v>80</v>
      </c>
      <c r="C24" s="44"/>
      <c r="D24" s="44"/>
      <c r="E24" s="44"/>
    </row>
    <row r="25" spans="2:13" s="41" customFormat="1" ht="23.25">
      <c r="B25" s="524" t="s">
        <v>492</v>
      </c>
    </row>
    <row r="26" spans="2:13" s="41" customFormat="1" ht="23.25">
      <c r="B26" s="524" t="s">
        <v>435</v>
      </c>
      <c r="C26" s="45"/>
      <c r="D26" s="45"/>
      <c r="E26" s="45"/>
      <c r="K26" s="524" t="s">
        <v>81</v>
      </c>
    </row>
    <row r="27" spans="2:13" s="45" customFormat="1" ht="23.25">
      <c r="B27" s="572"/>
    </row>
    <row r="28" spans="2:13" s="41" customFormat="1" ht="15">
      <c r="B28" s="45" t="s">
        <v>201</v>
      </c>
    </row>
    <row r="29" spans="2:13" s="41" customFormat="1" ht="15">
      <c r="B29" s="45"/>
    </row>
    <row r="30" spans="2:13" s="216" customFormat="1" ht="18">
      <c r="B30" s="784"/>
      <c r="C30" s="784"/>
      <c r="D30" s="784"/>
      <c r="E30" s="784"/>
      <c r="F30" s="784"/>
      <c r="G30" s="784"/>
      <c r="H30" s="117"/>
      <c r="I30" s="117"/>
      <c r="J30" s="117"/>
      <c r="K30" s="117"/>
      <c r="L30" s="117"/>
      <c r="M30" s="117"/>
    </row>
  </sheetData>
  <mergeCells count="3">
    <mergeCell ref="B8:M8"/>
    <mergeCell ref="L10:M10"/>
    <mergeCell ref="B30:G30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AB27"/>
  <sheetViews>
    <sheetView rightToLeft="1" workbookViewId="0">
      <selection activeCell="C26" sqref="C26"/>
    </sheetView>
  </sheetViews>
  <sheetFormatPr defaultRowHeight="18"/>
  <cols>
    <col min="1" max="10" width="9" style="216"/>
    <col min="11" max="11" width="11" style="216" customWidth="1"/>
    <col min="12" max="16384" width="9" style="216"/>
  </cols>
  <sheetData>
    <row r="1" spans="1:28" s="30" customFormat="1" ht="24.75">
      <c r="A1" s="320"/>
      <c r="B1" s="320"/>
      <c r="C1" s="29"/>
      <c r="D1" s="29"/>
      <c r="E1" s="574"/>
      <c r="F1" s="574"/>
      <c r="G1" s="574"/>
      <c r="H1" s="575"/>
      <c r="I1" s="576"/>
      <c r="J1" s="576"/>
      <c r="K1" s="576"/>
      <c r="L1" s="576"/>
      <c r="M1" s="576"/>
      <c r="N1" s="576"/>
    </row>
    <row r="2" spans="1:28" s="30" customFormat="1" ht="24.75">
      <c r="A2" s="320" t="s">
        <v>514</v>
      </c>
      <c r="B2" s="320"/>
      <c r="C2" s="29"/>
      <c r="D2" s="29"/>
      <c r="E2" s="574"/>
      <c r="F2" s="574"/>
      <c r="G2" s="574"/>
      <c r="H2" s="575"/>
      <c r="I2" s="576"/>
      <c r="K2" s="31" t="s">
        <v>2</v>
      </c>
      <c r="L2" s="576"/>
      <c r="M2" s="576"/>
      <c r="N2" s="576"/>
    </row>
    <row r="3" spans="1:28" s="30" customFormat="1" ht="15.75">
      <c r="A3" s="219" t="s">
        <v>1</v>
      </c>
      <c r="B3" s="219"/>
      <c r="C3" s="31"/>
      <c r="D3" s="31"/>
      <c r="E3" s="574"/>
      <c r="F3" s="574"/>
      <c r="G3" s="574"/>
      <c r="H3" s="575"/>
      <c r="I3" s="576"/>
      <c r="K3" s="31" t="s">
        <v>3</v>
      </c>
      <c r="L3" s="576"/>
      <c r="M3" s="576"/>
      <c r="N3" s="576"/>
    </row>
    <row r="4" spans="1:28" s="30" customFormat="1" ht="24.75">
      <c r="A4" s="320" t="s">
        <v>4</v>
      </c>
      <c r="B4" s="320"/>
      <c r="C4" s="29"/>
      <c r="D4" s="29"/>
      <c r="E4" s="574"/>
      <c r="F4" s="574"/>
      <c r="G4" s="574"/>
      <c r="H4" s="575"/>
      <c r="I4" s="576"/>
      <c r="J4" s="576"/>
      <c r="K4" s="576"/>
      <c r="L4" s="576"/>
      <c r="M4" s="576"/>
      <c r="N4" s="576"/>
    </row>
    <row r="5" spans="1:28" s="30" customFormat="1" ht="24.75">
      <c r="A5" s="320" t="s">
        <v>515</v>
      </c>
      <c r="B5" s="320"/>
      <c r="C5" s="29"/>
      <c r="D5" s="29"/>
      <c r="E5" s="574"/>
      <c r="F5" s="574"/>
      <c r="G5" s="574"/>
      <c r="H5" s="575"/>
      <c r="I5" s="576"/>
      <c r="J5" s="576"/>
      <c r="K5" s="574" t="s">
        <v>493</v>
      </c>
      <c r="L5" s="576"/>
      <c r="M5" s="576"/>
      <c r="N5" s="576"/>
    </row>
    <row r="6" spans="1:28" s="30" customFormat="1" ht="24.75">
      <c r="A6" s="320" t="s">
        <v>494</v>
      </c>
      <c r="B6" s="320"/>
      <c r="C6" s="29"/>
      <c r="D6" s="29"/>
      <c r="E6" s="574"/>
      <c r="F6" s="574"/>
      <c r="G6" s="574"/>
      <c r="H6" s="575"/>
      <c r="I6" s="576"/>
      <c r="J6" s="576"/>
      <c r="K6" s="576"/>
      <c r="L6" s="576"/>
      <c r="M6" s="576"/>
      <c r="N6" s="576"/>
    </row>
    <row r="7" spans="1:28" s="30" customFormat="1" ht="24.75">
      <c r="A7" s="320"/>
      <c r="B7" s="320"/>
      <c r="C7" s="29"/>
      <c r="D7" s="29"/>
      <c r="E7" s="574"/>
      <c r="F7" s="574"/>
      <c r="G7" s="574"/>
      <c r="H7" s="575"/>
      <c r="I7" s="576"/>
      <c r="J7" s="576"/>
      <c r="K7" s="576"/>
      <c r="L7" s="576"/>
      <c r="M7" s="576"/>
      <c r="N7" s="576"/>
    </row>
    <row r="8" spans="1:28" s="30" customFormat="1" ht="15.75">
      <c r="A8" s="797" t="s">
        <v>495</v>
      </c>
      <c r="B8" s="797"/>
      <c r="C8" s="797"/>
      <c r="D8" s="797"/>
      <c r="E8" s="797"/>
      <c r="F8" s="797"/>
      <c r="G8" s="797"/>
      <c r="H8" s="797"/>
      <c r="I8" s="797"/>
      <c r="J8" s="797"/>
      <c r="K8" s="797"/>
      <c r="L8" s="797"/>
      <c r="M8" s="577"/>
      <c r="N8" s="577"/>
    </row>
    <row r="9" spans="1:28" s="30" customFormat="1" ht="15.75">
      <c r="A9" s="798" t="s">
        <v>496</v>
      </c>
      <c r="B9" s="798"/>
      <c r="C9" s="798"/>
      <c r="D9" s="798"/>
      <c r="E9" s="798"/>
      <c r="F9" s="798"/>
      <c r="G9" s="798"/>
      <c r="H9" s="798"/>
      <c r="I9" s="798"/>
      <c r="J9" s="798"/>
      <c r="K9" s="798"/>
      <c r="L9" s="798"/>
      <c r="M9" s="578"/>
      <c r="N9" s="578"/>
      <c r="O9" s="579"/>
      <c r="P9" s="579"/>
      <c r="Q9" s="579"/>
      <c r="R9" s="579"/>
      <c r="S9" s="579"/>
      <c r="T9" s="579"/>
      <c r="U9" s="579"/>
      <c r="V9" s="579"/>
      <c r="W9" s="579"/>
      <c r="X9" s="579"/>
      <c r="Y9" s="579"/>
      <c r="Z9" s="579"/>
      <c r="AA9" s="579"/>
      <c r="AB9" s="579"/>
    </row>
    <row r="10" spans="1:28" s="30" customFormat="1" ht="15.75">
      <c r="A10" s="580" t="s">
        <v>497</v>
      </c>
      <c r="B10" s="580"/>
      <c r="C10" s="580"/>
      <c r="D10" s="580"/>
      <c r="E10" s="580"/>
      <c r="G10" s="581"/>
      <c r="H10" s="582"/>
      <c r="I10" s="583"/>
      <c r="J10" s="584"/>
      <c r="L10" s="585" t="s">
        <v>12</v>
      </c>
      <c r="M10" s="586"/>
      <c r="N10" s="586"/>
    </row>
    <row r="11" spans="1:28" s="587" customFormat="1" ht="15.75">
      <c r="A11" s="799" t="s">
        <v>498</v>
      </c>
      <c r="B11" s="799" t="s">
        <v>499</v>
      </c>
      <c r="C11" s="799" t="s">
        <v>500</v>
      </c>
      <c r="D11" s="799" t="s">
        <v>501</v>
      </c>
      <c r="E11" s="801" t="s">
        <v>521</v>
      </c>
      <c r="F11" s="802"/>
      <c r="G11" s="787" t="s">
        <v>502</v>
      </c>
      <c r="H11" s="799" t="s">
        <v>503</v>
      </c>
      <c r="I11" s="787" t="s">
        <v>371</v>
      </c>
      <c r="J11" s="799" t="s">
        <v>520</v>
      </c>
      <c r="K11" s="799" t="s">
        <v>519</v>
      </c>
      <c r="L11" s="803" t="s">
        <v>504</v>
      </c>
      <c r="M11" s="574"/>
    </row>
    <row r="12" spans="1:28" s="587" customFormat="1" ht="39.75" customHeight="1">
      <c r="A12" s="800"/>
      <c r="B12" s="800"/>
      <c r="C12" s="800"/>
      <c r="D12" s="800"/>
      <c r="E12" s="588" t="s">
        <v>505</v>
      </c>
      <c r="F12" s="588" t="s">
        <v>506</v>
      </c>
      <c r="G12" s="788"/>
      <c r="H12" s="800"/>
      <c r="I12" s="788"/>
      <c r="J12" s="788"/>
      <c r="K12" s="788"/>
      <c r="L12" s="804"/>
      <c r="M12" s="574"/>
    </row>
    <row r="13" spans="1:28">
      <c r="A13" s="589"/>
      <c r="B13" s="590"/>
      <c r="C13" s="591"/>
      <c r="D13" s="591"/>
      <c r="E13" s="591"/>
      <c r="F13" s="592"/>
      <c r="G13" s="591"/>
      <c r="H13" s="589"/>
      <c r="I13" s="589"/>
      <c r="J13" s="589"/>
      <c r="K13" s="593"/>
      <c r="L13" s="789"/>
      <c r="M13" s="594"/>
    </row>
    <row r="14" spans="1:28">
      <c r="A14" s="589"/>
      <c r="B14" s="595"/>
      <c r="C14" s="595"/>
      <c r="D14" s="595"/>
      <c r="E14" s="595"/>
      <c r="F14" s="595"/>
      <c r="G14" s="595"/>
      <c r="H14" s="589"/>
      <c r="I14" s="589"/>
      <c r="J14" s="589"/>
      <c r="K14" s="596"/>
      <c r="L14" s="790"/>
      <c r="M14" s="594"/>
    </row>
    <row r="15" spans="1:28">
      <c r="A15" s="589"/>
      <c r="B15" s="595"/>
      <c r="C15" s="595"/>
      <c r="D15" s="595"/>
      <c r="E15" s="595"/>
      <c r="F15" s="595"/>
      <c r="G15" s="595"/>
      <c r="H15" s="589"/>
      <c r="I15" s="589"/>
      <c r="J15" s="589"/>
      <c r="K15" s="596"/>
      <c r="L15" s="790"/>
      <c r="M15" s="594"/>
    </row>
    <row r="16" spans="1:28">
      <c r="A16" s="792" t="s">
        <v>507</v>
      </c>
      <c r="B16" s="793"/>
      <c r="C16" s="597"/>
      <c r="D16" s="597"/>
      <c r="E16" s="597"/>
      <c r="F16" s="597"/>
      <c r="G16" s="597"/>
      <c r="H16" s="598">
        <f>H13+H14+H15</f>
        <v>0</v>
      </c>
      <c r="I16" s="599"/>
      <c r="J16" s="598">
        <f>J13+J14+J15</f>
        <v>0</v>
      </c>
      <c r="K16" s="596"/>
      <c r="L16" s="790"/>
      <c r="M16" s="594"/>
    </row>
    <row r="17" spans="1:13">
      <c r="A17" s="589"/>
      <c r="B17" s="590"/>
      <c r="C17" s="591"/>
      <c r="D17" s="591"/>
      <c r="E17" s="591"/>
      <c r="F17" s="591"/>
      <c r="G17" s="591"/>
      <c r="H17" s="589"/>
      <c r="I17" s="600"/>
      <c r="J17" s="589"/>
      <c r="K17" s="596"/>
      <c r="L17" s="790"/>
      <c r="M17" s="594"/>
    </row>
    <row r="18" spans="1:13">
      <c r="A18" s="589"/>
      <c r="B18" s="590"/>
      <c r="C18" s="595"/>
      <c r="D18" s="595"/>
      <c r="E18" s="595"/>
      <c r="F18" s="595"/>
      <c r="G18" s="595"/>
      <c r="H18" s="589"/>
      <c r="I18" s="600"/>
      <c r="J18" s="589"/>
      <c r="K18" s="596"/>
      <c r="L18" s="790"/>
      <c r="M18" s="594"/>
    </row>
    <row r="19" spans="1:13">
      <c r="A19" s="792" t="s">
        <v>508</v>
      </c>
      <c r="B19" s="793"/>
      <c r="C19" s="595"/>
      <c r="D19" s="595"/>
      <c r="E19" s="595"/>
      <c r="F19" s="595"/>
      <c r="G19" s="595"/>
      <c r="H19" s="598">
        <f>H17+H18</f>
        <v>0</v>
      </c>
      <c r="I19" s="599"/>
      <c r="J19" s="598">
        <f>J17+J18</f>
        <v>0</v>
      </c>
      <c r="K19" s="596"/>
      <c r="L19" s="790"/>
      <c r="M19" s="594"/>
    </row>
    <row r="20" spans="1:13">
      <c r="A20" s="589"/>
      <c r="B20" s="590"/>
      <c r="C20" s="591"/>
      <c r="D20" s="591"/>
      <c r="E20" s="591"/>
      <c r="F20" s="591"/>
      <c r="G20" s="591"/>
      <c r="H20" s="589"/>
      <c r="I20" s="600"/>
      <c r="J20" s="589"/>
      <c r="K20" s="596"/>
      <c r="L20" s="790"/>
      <c r="M20" s="594"/>
    </row>
    <row r="21" spans="1:13">
      <c r="A21" s="589"/>
      <c r="B21" s="595"/>
      <c r="C21" s="595"/>
      <c r="D21" s="595"/>
      <c r="E21" s="595"/>
      <c r="F21" s="595"/>
      <c r="G21" s="595"/>
      <c r="H21" s="589"/>
      <c r="I21" s="600"/>
      <c r="J21" s="589"/>
      <c r="K21" s="596"/>
      <c r="L21" s="790"/>
      <c r="M21" s="594"/>
    </row>
    <row r="22" spans="1:13">
      <c r="A22" s="792" t="s">
        <v>509</v>
      </c>
      <c r="B22" s="793"/>
      <c r="C22" s="597"/>
      <c r="D22" s="597"/>
      <c r="E22" s="597"/>
      <c r="F22" s="597"/>
      <c r="G22" s="597"/>
      <c r="H22" s="598">
        <f>H20+H21</f>
        <v>0</v>
      </c>
      <c r="I22" s="599"/>
      <c r="J22" s="598">
        <f>J20+J21</f>
        <v>0</v>
      </c>
      <c r="K22" s="601"/>
      <c r="L22" s="791"/>
      <c r="M22" s="594"/>
    </row>
    <row r="23" spans="1:13" s="605" customFormat="1" ht="34.5" customHeight="1">
      <c r="A23" s="794" t="s">
        <v>510</v>
      </c>
      <c r="B23" s="795"/>
      <c r="C23" s="795"/>
      <c r="D23" s="795"/>
      <c r="E23" s="796"/>
      <c r="F23" s="599"/>
      <c r="G23" s="602"/>
      <c r="H23" s="603">
        <f>H22+H19+H16</f>
        <v>0</v>
      </c>
      <c r="I23" s="604"/>
      <c r="J23" s="603">
        <f>J22+J19+J16</f>
        <v>0</v>
      </c>
      <c r="K23" s="603">
        <f>J27</f>
        <v>0</v>
      </c>
      <c r="L23" s="603">
        <f>K23-J23</f>
        <v>0</v>
      </c>
    </row>
    <row r="24" spans="1:13">
      <c r="B24" s="785"/>
      <c r="C24" s="785"/>
      <c r="D24" s="785"/>
      <c r="E24" s="785"/>
      <c r="F24" s="785"/>
      <c r="G24" s="606"/>
      <c r="H24" s="606"/>
    </row>
    <row r="25" spans="1:13">
      <c r="B25" s="607" t="s">
        <v>80</v>
      </c>
      <c r="E25" s="608"/>
      <c r="F25" s="786"/>
      <c r="G25" s="786"/>
      <c r="H25" s="609"/>
    </row>
    <row r="26" spans="1:13">
      <c r="B26" s="199" t="s">
        <v>82</v>
      </c>
      <c r="I26" s="199" t="s">
        <v>119</v>
      </c>
      <c r="J26" s="610"/>
    </row>
    <row r="27" spans="1:13">
      <c r="B27" s="199" t="s">
        <v>511</v>
      </c>
      <c r="J27" s="611"/>
    </row>
  </sheetData>
  <mergeCells count="20">
    <mergeCell ref="A8:L8"/>
    <mergeCell ref="A9:L9"/>
    <mergeCell ref="A11:A12"/>
    <mergeCell ref="B11:B12"/>
    <mergeCell ref="C11:C12"/>
    <mergeCell ref="D11:D12"/>
    <mergeCell ref="E11:F11"/>
    <mergeCell ref="G11:G12"/>
    <mergeCell ref="H11:H12"/>
    <mergeCell ref="I11:I12"/>
    <mergeCell ref="L11:L12"/>
    <mergeCell ref="B24:F24"/>
    <mergeCell ref="F25:G25"/>
    <mergeCell ref="J11:J12"/>
    <mergeCell ref="K11:K12"/>
    <mergeCell ref="L13:L22"/>
    <mergeCell ref="A16:B16"/>
    <mergeCell ref="A19:B19"/>
    <mergeCell ref="A22:B22"/>
    <mergeCell ref="A23:E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6"/>
  <sheetViews>
    <sheetView rightToLeft="1" topLeftCell="A10" workbookViewId="0">
      <selection activeCell="B12" sqref="B12"/>
    </sheetView>
  </sheetViews>
  <sheetFormatPr defaultRowHeight="14.25"/>
  <cols>
    <col min="1" max="1" width="9.125" customWidth="1"/>
    <col min="2" max="2" width="37.5" bestFit="1" customWidth="1"/>
    <col min="3" max="3" width="11.25" customWidth="1"/>
    <col min="4" max="7" width="10.25" customWidth="1"/>
  </cols>
  <sheetData>
    <row r="1" spans="1:7" s="30" customFormat="1" ht="24.75">
      <c r="A1" s="29"/>
      <c r="B1" s="29"/>
    </row>
    <row r="2" spans="1:7" s="30" customFormat="1" ht="24.75">
      <c r="A2" s="29" t="s">
        <v>514</v>
      </c>
      <c r="B2" s="31"/>
    </row>
    <row r="3" spans="1:7" s="30" customFormat="1" ht="15.75">
      <c r="A3" s="3" t="s">
        <v>1</v>
      </c>
      <c r="B3" s="31"/>
    </row>
    <row r="4" spans="1:7" s="30" customFormat="1" ht="15.75">
      <c r="A4" s="31"/>
      <c r="B4" s="31"/>
      <c r="D4" s="31"/>
      <c r="E4" s="31"/>
      <c r="F4" s="32" t="s">
        <v>2</v>
      </c>
      <c r="G4" s="31"/>
    </row>
    <row r="5" spans="1:7" s="30" customFormat="1" ht="21.2" customHeight="1">
      <c r="A5" s="31"/>
      <c r="B5" s="31"/>
      <c r="D5" s="31"/>
      <c r="E5" s="31"/>
      <c r="F5" s="32" t="s">
        <v>3</v>
      </c>
      <c r="G5" s="31"/>
    </row>
    <row r="6" spans="1:7" s="30" customFormat="1" ht="24.75">
      <c r="B6" s="31"/>
      <c r="D6" s="31"/>
      <c r="E6" s="31"/>
      <c r="F6" s="33" t="s">
        <v>8</v>
      </c>
      <c r="G6" s="29"/>
    </row>
    <row r="7" spans="1:7" s="30" customFormat="1" ht="24.75">
      <c r="A7" s="29" t="s">
        <v>4</v>
      </c>
      <c r="B7" s="31"/>
      <c r="D7" s="31"/>
      <c r="E7" s="31"/>
      <c r="F7" s="33" t="s">
        <v>9</v>
      </c>
      <c r="G7" s="29"/>
    </row>
    <row r="8" spans="1:7" s="30" customFormat="1" ht="24.75">
      <c r="A8" s="29" t="s">
        <v>515</v>
      </c>
      <c r="B8" s="29"/>
      <c r="C8" s="34"/>
      <c r="D8" s="29"/>
      <c r="E8" s="29"/>
      <c r="F8" s="33" t="s">
        <v>10</v>
      </c>
      <c r="G8" s="29"/>
    </row>
    <row r="9" spans="1:7" s="30" customFormat="1" ht="24.75">
      <c r="A9" s="29" t="s">
        <v>5</v>
      </c>
      <c r="B9" s="29"/>
      <c r="C9" s="34"/>
      <c r="D9" s="29"/>
      <c r="E9" s="29"/>
      <c r="F9" s="29"/>
      <c r="G9" s="29"/>
    </row>
    <row r="10" spans="1:7" s="30" customFormat="1" ht="24.75">
      <c r="A10" s="620" t="s">
        <v>112</v>
      </c>
      <c r="B10" s="620"/>
      <c r="C10" s="620"/>
      <c r="D10" s="620"/>
      <c r="E10" s="620"/>
      <c r="F10" s="620"/>
      <c r="G10" s="620"/>
    </row>
    <row r="11" spans="1:7" s="30" customFormat="1" ht="24.75">
      <c r="A11" s="620" t="s">
        <v>7</v>
      </c>
      <c r="B11" s="620"/>
      <c r="C11" s="620"/>
      <c r="D11" s="620"/>
      <c r="E11" s="620"/>
      <c r="F11" s="620"/>
      <c r="G11" s="620"/>
    </row>
    <row r="12" spans="1:7" s="30" customFormat="1" ht="21.2" customHeight="1">
      <c r="B12" s="34"/>
      <c r="C12" s="34"/>
      <c r="D12" s="29"/>
      <c r="E12" s="29"/>
      <c r="F12" s="29"/>
      <c r="G12" s="29"/>
    </row>
    <row r="13" spans="1:7" s="30" customFormat="1" ht="24.75">
      <c r="A13" s="29" t="s">
        <v>113</v>
      </c>
      <c r="B13" s="34"/>
      <c r="C13" s="34"/>
      <c r="D13" s="34"/>
      <c r="F13" s="29" t="s">
        <v>12</v>
      </c>
      <c r="G13" s="34"/>
    </row>
    <row r="14" spans="1:7" s="35" customFormat="1" ht="23.25">
      <c r="A14" s="621" t="s">
        <v>13</v>
      </c>
      <c r="B14" s="621" t="s">
        <v>114</v>
      </c>
      <c r="C14" s="621" t="s">
        <v>15</v>
      </c>
      <c r="D14" s="624" t="s">
        <v>16</v>
      </c>
      <c r="E14" s="625"/>
      <c r="F14" s="624" t="s">
        <v>17</v>
      </c>
      <c r="G14" s="625"/>
    </row>
    <row r="15" spans="1:7" s="35" customFormat="1" ht="23.25">
      <c r="A15" s="622"/>
      <c r="B15" s="622"/>
      <c r="C15" s="623"/>
      <c r="D15" s="36" t="s">
        <v>18</v>
      </c>
      <c r="E15" s="36" t="s">
        <v>19</v>
      </c>
      <c r="F15" s="36" t="s">
        <v>18</v>
      </c>
      <c r="G15" s="36" t="s">
        <v>19</v>
      </c>
    </row>
    <row r="16" spans="1:7" s="37" customFormat="1" ht="23.25">
      <c r="A16" s="623"/>
      <c r="B16" s="623"/>
      <c r="C16" s="36" t="s">
        <v>20</v>
      </c>
      <c r="D16" s="36">
        <v>4</v>
      </c>
      <c r="E16" s="36">
        <v>5</v>
      </c>
      <c r="F16" s="36">
        <v>6</v>
      </c>
      <c r="G16" s="36">
        <v>7</v>
      </c>
    </row>
    <row r="17" spans="1:7" s="41" customFormat="1" ht="45" customHeight="1">
      <c r="A17" s="38"/>
      <c r="B17" s="39" t="s">
        <v>115</v>
      </c>
      <c r="C17" s="40"/>
      <c r="D17" s="40"/>
      <c r="E17" s="40"/>
      <c r="F17" s="40"/>
      <c r="G17" s="40"/>
    </row>
    <row r="18" spans="1:7" s="41" customFormat="1" ht="45" customHeight="1">
      <c r="A18" s="38">
        <v>30100</v>
      </c>
      <c r="B18" s="42" t="s">
        <v>116</v>
      </c>
      <c r="C18" s="40"/>
      <c r="D18" s="40"/>
      <c r="E18" s="40"/>
      <c r="F18" s="40"/>
      <c r="G18" s="40"/>
    </row>
    <row r="19" spans="1:7" s="41" customFormat="1" ht="45" customHeight="1">
      <c r="A19" s="38">
        <v>30200</v>
      </c>
      <c r="B19" s="42" t="s">
        <v>117</v>
      </c>
      <c r="C19" s="40"/>
      <c r="D19" s="40"/>
      <c r="E19" s="40"/>
      <c r="F19" s="40"/>
      <c r="G19" s="40"/>
    </row>
    <row r="20" spans="1:7" s="41" customFormat="1" ht="45" customHeight="1">
      <c r="A20" s="38">
        <v>30900</v>
      </c>
      <c r="B20" s="43" t="s">
        <v>118</v>
      </c>
      <c r="C20" s="40"/>
      <c r="D20" s="40"/>
      <c r="E20" s="40"/>
      <c r="F20" s="40"/>
      <c r="G20" s="40"/>
    </row>
    <row r="21" spans="1:7" s="41" customFormat="1"/>
    <row r="22" spans="1:7" s="41" customFormat="1" ht="17.25" customHeight="1">
      <c r="A22" s="44" t="s">
        <v>80</v>
      </c>
    </row>
    <row r="23" spans="1:7" s="41" customFormat="1" ht="17.25" customHeight="1">
      <c r="A23" s="44" t="s">
        <v>82</v>
      </c>
      <c r="E23" s="45" t="s">
        <v>119</v>
      </c>
    </row>
    <row r="24" spans="1:7" s="41" customFormat="1" ht="17.25" customHeight="1">
      <c r="A24" s="44" t="s">
        <v>83</v>
      </c>
    </row>
    <row r="25" spans="1:7" s="41" customFormat="1"/>
    <row r="26" spans="1:7" s="41" customFormat="1"/>
  </sheetData>
  <mergeCells count="7">
    <mergeCell ref="A10:G10"/>
    <mergeCell ref="A11:G11"/>
    <mergeCell ref="A14:A16"/>
    <mergeCell ref="B14:B16"/>
    <mergeCell ref="C14:C15"/>
    <mergeCell ref="D14:E14"/>
    <mergeCell ref="F14:G14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Y53"/>
  <sheetViews>
    <sheetView rightToLeft="1" workbookViewId="0">
      <selection activeCell="B9" sqref="B9:C9"/>
    </sheetView>
  </sheetViews>
  <sheetFormatPr defaultRowHeight="14.25"/>
  <cols>
    <col min="1" max="1" width="11.625" style="20" customWidth="1"/>
    <col min="2" max="2" width="13.375" style="20" customWidth="1"/>
    <col min="3" max="3" width="37.875" style="20" customWidth="1"/>
    <col min="4" max="5" width="23" style="74" customWidth="1"/>
    <col min="6" max="25" width="9" style="75"/>
    <col min="26" max="16384" width="9" style="20"/>
  </cols>
  <sheetData>
    <row r="1" spans="1:25" s="2" customFormat="1" ht="19.5" customHeight="1">
      <c r="A1" s="1"/>
      <c r="B1" s="1"/>
      <c r="D1" s="46" t="s">
        <v>2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25" s="2" customFormat="1" ht="19.5" customHeight="1">
      <c r="A2" s="1" t="s">
        <v>514</v>
      </c>
      <c r="B2" s="3"/>
      <c r="D2" s="46" t="s">
        <v>3</v>
      </c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3" spans="1:25" s="2" customFormat="1" ht="19.5" customHeight="1">
      <c r="A3" s="3" t="s">
        <v>1</v>
      </c>
      <c r="B3" s="3"/>
      <c r="D3" s="48" t="s">
        <v>8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</row>
    <row r="4" spans="1:25" s="2" customFormat="1" ht="24.75">
      <c r="A4" s="1" t="s">
        <v>4</v>
      </c>
      <c r="B4" s="3"/>
      <c r="D4" s="48" t="s">
        <v>9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</row>
    <row r="5" spans="1:25" s="2" customFormat="1" ht="24.75">
      <c r="A5" s="1" t="s">
        <v>515</v>
      </c>
      <c r="B5" s="1"/>
      <c r="C5" s="4"/>
      <c r="D5" s="48" t="s">
        <v>120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</row>
    <row r="6" spans="1:25" s="2" customFormat="1" ht="24.75">
      <c r="A6" s="1" t="s">
        <v>5</v>
      </c>
      <c r="B6" s="1"/>
      <c r="C6" s="4"/>
      <c r="D6" s="49"/>
      <c r="E6" s="49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</row>
    <row r="7" spans="1:25" s="2" customFormat="1" ht="24.75">
      <c r="A7" s="640" t="s">
        <v>121</v>
      </c>
      <c r="B7" s="619"/>
      <c r="C7" s="619"/>
      <c r="D7" s="619"/>
      <c r="E7" s="619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</row>
    <row r="8" spans="1:25" s="2" customFormat="1" ht="24.75">
      <c r="A8" s="50" t="s">
        <v>122</v>
      </c>
      <c r="C8" s="4"/>
      <c r="D8" s="49"/>
      <c r="E8" s="51" t="s">
        <v>12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</row>
    <row r="9" spans="1:25" s="5" customFormat="1" ht="36" customHeight="1">
      <c r="A9" s="6" t="s">
        <v>13</v>
      </c>
      <c r="B9" s="641" t="s">
        <v>123</v>
      </c>
      <c r="C9" s="641"/>
      <c r="D9" s="52" t="s">
        <v>124</v>
      </c>
      <c r="E9" s="52" t="s">
        <v>125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5" s="57" customFormat="1" ht="21.2" customHeight="1">
      <c r="A10" s="54">
        <v>40100</v>
      </c>
      <c r="B10" s="642" t="s">
        <v>126</v>
      </c>
      <c r="C10" s="642"/>
      <c r="D10" s="55">
        <f>SUM(D11:D14)</f>
        <v>0</v>
      </c>
      <c r="E10" s="55">
        <f>SUM(E11:E14)</f>
        <v>0</v>
      </c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</row>
    <row r="11" spans="1:25" s="57" customFormat="1" ht="21.2" customHeight="1">
      <c r="A11" s="58">
        <v>40110</v>
      </c>
      <c r="B11" s="643" t="s">
        <v>127</v>
      </c>
      <c r="C11" s="643"/>
      <c r="D11" s="59"/>
      <c r="E11" s="59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</row>
    <row r="12" spans="1:25" s="57" customFormat="1" ht="21.2" customHeight="1">
      <c r="A12" s="58">
        <v>40120</v>
      </c>
      <c r="B12" s="643" t="s">
        <v>128</v>
      </c>
      <c r="C12" s="643"/>
      <c r="D12" s="60" t="s">
        <v>129</v>
      </c>
      <c r="E12" s="60" t="s">
        <v>129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</row>
    <row r="13" spans="1:25" s="57" customFormat="1" ht="21.2" customHeight="1">
      <c r="A13" s="58">
        <v>40130</v>
      </c>
      <c r="B13" s="643" t="s">
        <v>130</v>
      </c>
      <c r="C13" s="643"/>
      <c r="D13" s="59"/>
      <c r="E13" s="59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1:25" s="57" customFormat="1" ht="21.2" customHeight="1">
      <c r="A14" s="58">
        <v>40140</v>
      </c>
      <c r="B14" s="643" t="s">
        <v>131</v>
      </c>
      <c r="C14" s="643"/>
      <c r="D14" s="60" t="s">
        <v>129</v>
      </c>
      <c r="E14" s="60" t="s">
        <v>129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</row>
    <row r="15" spans="1:25" s="57" customFormat="1" ht="21.2" customHeight="1">
      <c r="A15" s="54">
        <v>40200</v>
      </c>
      <c r="B15" s="642" t="s">
        <v>132</v>
      </c>
      <c r="C15" s="642"/>
      <c r="D15" s="55">
        <f>SUM(D16:D19)</f>
        <v>0</v>
      </c>
      <c r="E15" s="55">
        <f>SUM(E16:E19)</f>
        <v>0</v>
      </c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</row>
    <row r="16" spans="1:25" s="57" customFormat="1" ht="21.2" customHeight="1">
      <c r="A16" s="58">
        <v>40210</v>
      </c>
      <c r="B16" s="644" t="s">
        <v>133</v>
      </c>
      <c r="C16" s="644"/>
      <c r="D16" s="61"/>
      <c r="E16" s="61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</row>
    <row r="17" spans="1:25" s="57" customFormat="1" ht="21.2" customHeight="1">
      <c r="A17" s="58">
        <v>40220</v>
      </c>
      <c r="B17" s="631" t="s">
        <v>134</v>
      </c>
      <c r="C17" s="631"/>
      <c r="D17" s="61"/>
      <c r="E17" s="61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</row>
    <row r="18" spans="1:25" s="57" customFormat="1" ht="21.2" customHeight="1">
      <c r="A18" s="58">
        <v>40230</v>
      </c>
      <c r="B18" s="631" t="s">
        <v>135</v>
      </c>
      <c r="C18" s="631"/>
      <c r="D18" s="61"/>
      <c r="E18" s="61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</row>
    <row r="19" spans="1:25" s="57" customFormat="1" ht="21.2" customHeight="1">
      <c r="A19" s="58">
        <v>40240</v>
      </c>
      <c r="B19" s="631" t="s">
        <v>136</v>
      </c>
      <c r="C19" s="631"/>
      <c r="D19" s="61"/>
      <c r="E19" s="61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</row>
    <row r="20" spans="1:25" s="57" customFormat="1" ht="21.2" customHeight="1">
      <c r="A20" s="54">
        <v>40300</v>
      </c>
      <c r="B20" s="630" t="s">
        <v>137</v>
      </c>
      <c r="C20" s="630"/>
      <c r="D20" s="62">
        <f>SUM(D21:D22)</f>
        <v>0</v>
      </c>
      <c r="E20" s="62">
        <f>SUM(E21:E22)</f>
        <v>0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</row>
    <row r="21" spans="1:25" s="57" customFormat="1" ht="21.2" customHeight="1">
      <c r="A21" s="58">
        <v>40310</v>
      </c>
      <c r="B21" s="631" t="s">
        <v>138</v>
      </c>
      <c r="C21" s="631"/>
      <c r="D21" s="60" t="s">
        <v>129</v>
      </c>
      <c r="E21" s="60" t="s">
        <v>129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</row>
    <row r="22" spans="1:25" s="57" customFormat="1" ht="21.2" customHeight="1">
      <c r="A22" s="58">
        <v>40320</v>
      </c>
      <c r="B22" s="631" t="s">
        <v>139</v>
      </c>
      <c r="C22" s="631"/>
      <c r="D22" s="60" t="s">
        <v>129</v>
      </c>
      <c r="E22" s="60" t="s">
        <v>129</v>
      </c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</row>
    <row r="23" spans="1:25" s="57" customFormat="1" ht="21.2" customHeight="1">
      <c r="A23" s="54">
        <v>40400</v>
      </c>
      <c r="B23" s="632" t="s">
        <v>140</v>
      </c>
      <c r="C23" s="630"/>
      <c r="D23" s="62">
        <f>D10+D15+D20</f>
        <v>0</v>
      </c>
      <c r="E23" s="62">
        <f>E10+E15+E20</f>
        <v>0</v>
      </c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</row>
    <row r="24" spans="1:25" s="57" customFormat="1" ht="21.2" customHeight="1">
      <c r="A24" s="54">
        <v>40500</v>
      </c>
      <c r="B24" s="630" t="s">
        <v>141</v>
      </c>
      <c r="C24" s="630"/>
      <c r="D24" s="55">
        <f>SUM(D25:D28)</f>
        <v>0</v>
      </c>
      <c r="E24" s="55">
        <f>SUM(E25:E28)</f>
        <v>0</v>
      </c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</row>
    <row r="25" spans="1:25" s="57" customFormat="1" ht="21.2" customHeight="1">
      <c r="A25" s="58">
        <v>40510</v>
      </c>
      <c r="B25" s="631" t="s">
        <v>142</v>
      </c>
      <c r="C25" s="631"/>
      <c r="D25" s="61"/>
      <c r="E25" s="61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</row>
    <row r="26" spans="1:25" s="57" customFormat="1" ht="21.2" customHeight="1">
      <c r="A26" s="58">
        <v>40520</v>
      </c>
      <c r="B26" s="631" t="s">
        <v>143</v>
      </c>
      <c r="C26" s="631"/>
      <c r="D26" s="61"/>
      <c r="E26" s="61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</row>
    <row r="27" spans="1:25" s="57" customFormat="1" ht="21.2" customHeight="1">
      <c r="A27" s="58">
        <v>40530</v>
      </c>
      <c r="B27" s="633" t="s">
        <v>144</v>
      </c>
      <c r="C27" s="634"/>
      <c r="D27" s="61"/>
      <c r="E27" s="61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</row>
    <row r="28" spans="1:25" s="57" customFormat="1" ht="21.2" customHeight="1">
      <c r="A28" s="63">
        <v>40540</v>
      </c>
      <c r="B28" s="635" t="s">
        <v>145</v>
      </c>
      <c r="C28" s="635"/>
      <c r="D28" s="64"/>
      <c r="E28" s="64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</row>
    <row r="29" spans="1:25" s="57" customFormat="1" ht="21.2" customHeight="1">
      <c r="A29" s="54">
        <v>40600</v>
      </c>
      <c r="B29" s="636" t="s">
        <v>146</v>
      </c>
      <c r="C29" s="637"/>
      <c r="D29" s="55">
        <f>SUM(D30)</f>
        <v>0</v>
      </c>
      <c r="E29" s="55">
        <f>SUM(E30)</f>
        <v>0</v>
      </c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</row>
    <row r="30" spans="1:25" s="56" customFormat="1" ht="21.2" customHeight="1">
      <c r="A30" s="65">
        <v>40610</v>
      </c>
      <c r="B30" s="638" t="s">
        <v>147</v>
      </c>
      <c r="C30" s="639"/>
      <c r="D30" s="61">
        <v>0</v>
      </c>
      <c r="E30" s="61">
        <v>0</v>
      </c>
    </row>
    <row r="31" spans="1:25" s="12" customFormat="1" ht="21.2" customHeight="1">
      <c r="A31" s="66">
        <v>40900</v>
      </c>
      <c r="B31" s="67" t="s">
        <v>148</v>
      </c>
      <c r="C31" s="68"/>
      <c r="D31" s="69">
        <f>SUM(D32:D40)</f>
        <v>0</v>
      </c>
      <c r="E31" s="69">
        <f>SUM(E32:E40)</f>
        <v>0</v>
      </c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</row>
    <row r="32" spans="1:25" s="12" customFormat="1" ht="21.2" customHeight="1">
      <c r="A32" s="58">
        <v>40910</v>
      </c>
      <c r="B32" s="70" t="s">
        <v>149</v>
      </c>
      <c r="C32" s="71"/>
      <c r="D32" s="61"/>
      <c r="E32" s="61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</row>
    <row r="33" spans="1:25" s="12" customFormat="1" ht="21.2" customHeight="1">
      <c r="A33" s="58">
        <v>40920</v>
      </c>
      <c r="B33" s="626" t="s">
        <v>150</v>
      </c>
      <c r="C33" s="626"/>
      <c r="D33" s="61"/>
      <c r="E33" s="61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</row>
    <row r="34" spans="1:25" s="12" customFormat="1" ht="21.2" customHeight="1">
      <c r="A34" s="58">
        <v>40930</v>
      </c>
      <c r="B34" s="626" t="s">
        <v>151</v>
      </c>
      <c r="C34" s="626"/>
      <c r="D34" s="61"/>
      <c r="E34" s="61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</row>
    <row r="35" spans="1:25" s="12" customFormat="1" ht="21.2" customHeight="1">
      <c r="A35" s="58">
        <v>40940</v>
      </c>
      <c r="B35" s="626" t="s">
        <v>152</v>
      </c>
      <c r="C35" s="626"/>
      <c r="D35" s="61"/>
      <c r="E35" s="61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</row>
    <row r="36" spans="1:25" s="12" customFormat="1" ht="21.2" customHeight="1">
      <c r="A36" s="58">
        <v>40950</v>
      </c>
      <c r="B36" s="626" t="s">
        <v>153</v>
      </c>
      <c r="C36" s="626"/>
      <c r="D36" s="61"/>
      <c r="E36" s="61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</row>
    <row r="37" spans="1:25" s="12" customFormat="1" ht="21.2" customHeight="1">
      <c r="A37" s="58">
        <v>40960</v>
      </c>
      <c r="B37" s="626" t="s">
        <v>154</v>
      </c>
      <c r="C37" s="626"/>
      <c r="D37" s="61"/>
      <c r="E37" s="61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</row>
    <row r="38" spans="1:25" s="12" customFormat="1" ht="21.2" customHeight="1">
      <c r="A38" s="58">
        <v>40970</v>
      </c>
      <c r="B38" s="626" t="s">
        <v>155</v>
      </c>
      <c r="C38" s="626"/>
      <c r="D38" s="61"/>
      <c r="E38" s="61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</row>
    <row r="39" spans="1:25" s="12" customFormat="1" ht="21.2" customHeight="1">
      <c r="A39" s="58">
        <v>40980</v>
      </c>
      <c r="B39" s="626" t="s">
        <v>156</v>
      </c>
      <c r="C39" s="626"/>
      <c r="D39" s="61"/>
      <c r="E39" s="61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</row>
    <row r="40" spans="1:25" s="12" customFormat="1" ht="21.2" customHeight="1">
      <c r="A40" s="58">
        <v>40990</v>
      </c>
      <c r="B40" s="626" t="s">
        <v>157</v>
      </c>
      <c r="C40" s="626"/>
      <c r="D40" s="61"/>
      <c r="E40" s="61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</row>
    <row r="41" spans="1:25" s="12" customFormat="1" ht="21.2" customHeight="1">
      <c r="A41" s="54">
        <v>41000</v>
      </c>
      <c r="B41" s="629" t="s">
        <v>158</v>
      </c>
      <c r="C41" s="627"/>
      <c r="D41" s="62">
        <f>D23-D24+D29-D31</f>
        <v>0</v>
      </c>
      <c r="E41" s="62">
        <f>E23-E24+E29-E31</f>
        <v>0</v>
      </c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</row>
    <row r="42" spans="1:25" s="12" customFormat="1" ht="21.2" customHeight="1">
      <c r="A42" s="54">
        <v>42000</v>
      </c>
      <c r="B42" s="627" t="s">
        <v>159</v>
      </c>
      <c r="C42" s="627"/>
      <c r="D42" s="55">
        <v>0</v>
      </c>
      <c r="E42" s="55">
        <v>0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</row>
    <row r="43" spans="1:25" s="12" customFormat="1" ht="21.2" customHeight="1">
      <c r="A43" s="54">
        <v>43000</v>
      </c>
      <c r="B43" s="629" t="s">
        <v>160</v>
      </c>
      <c r="C43" s="629"/>
      <c r="D43" s="62">
        <f>D41-D42</f>
        <v>0</v>
      </c>
      <c r="E43" s="62">
        <f>E41-E42</f>
        <v>0</v>
      </c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</row>
    <row r="44" spans="1:25" s="12" customFormat="1" ht="21.2" customHeight="1">
      <c r="A44" s="54">
        <v>44000</v>
      </c>
      <c r="B44" s="627" t="s">
        <v>161</v>
      </c>
      <c r="C44" s="627"/>
      <c r="D44" s="55">
        <f>SUM(D45:D48)</f>
        <v>0</v>
      </c>
      <c r="E44" s="55">
        <f>SUM(E45:E48)</f>
        <v>0</v>
      </c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</row>
    <row r="45" spans="1:25" s="12" customFormat="1" ht="21.2" customHeight="1">
      <c r="A45" s="58">
        <v>44010</v>
      </c>
      <c r="B45" s="626" t="s">
        <v>162</v>
      </c>
      <c r="C45" s="626"/>
      <c r="D45" s="61"/>
      <c r="E45" s="61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</row>
    <row r="46" spans="1:25" s="12" customFormat="1" ht="21.2" customHeight="1">
      <c r="A46" s="58">
        <v>44020</v>
      </c>
      <c r="B46" s="626" t="s">
        <v>163</v>
      </c>
      <c r="C46" s="626"/>
      <c r="D46" s="61"/>
      <c r="E46" s="61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</row>
    <row r="47" spans="1:25" s="12" customFormat="1" ht="21.2" customHeight="1">
      <c r="A47" s="58">
        <v>44030</v>
      </c>
      <c r="B47" s="626" t="s">
        <v>164</v>
      </c>
      <c r="C47" s="626"/>
      <c r="D47" s="61"/>
      <c r="E47" s="61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</row>
    <row r="48" spans="1:25" s="12" customFormat="1" ht="21.2" customHeight="1">
      <c r="A48" s="58">
        <v>44040</v>
      </c>
      <c r="B48" s="626" t="s">
        <v>165</v>
      </c>
      <c r="C48" s="626"/>
      <c r="D48" s="61"/>
      <c r="E48" s="61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:25" s="12" customFormat="1" ht="21.2" customHeight="1">
      <c r="A49" s="54">
        <v>45000</v>
      </c>
      <c r="B49" s="627" t="s">
        <v>166</v>
      </c>
      <c r="C49" s="627"/>
      <c r="D49" s="55">
        <v>0</v>
      </c>
      <c r="E49" s="55">
        <v>0</v>
      </c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:25" s="12" customFormat="1" ht="21.2" customHeight="1">
      <c r="A50" s="72">
        <v>49999</v>
      </c>
      <c r="B50" s="628" t="s">
        <v>167</v>
      </c>
      <c r="C50" s="628"/>
      <c r="D50" s="73">
        <f>D43+D44-D49</f>
        <v>0</v>
      </c>
      <c r="E50" s="73">
        <f>E43+E44-E49</f>
        <v>0</v>
      </c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:25" s="12" customFormat="1" ht="18.75" customHeight="1">
      <c r="B51" s="19" t="s">
        <v>80</v>
      </c>
      <c r="E51" s="9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:25" s="12" customFormat="1" ht="18.75" customHeight="1">
      <c r="B52" s="19" t="s">
        <v>168</v>
      </c>
      <c r="D52" s="19" t="s">
        <v>81</v>
      </c>
      <c r="E52" s="9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:25" s="12" customFormat="1" ht="18.75" customHeight="1">
      <c r="B53" s="19" t="s">
        <v>169</v>
      </c>
      <c r="D53" s="9"/>
      <c r="E53" s="9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</sheetData>
  <mergeCells count="41">
    <mergeCell ref="B19:C19"/>
    <mergeCell ref="A7:E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3:C33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45:C45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6:C46"/>
    <mergeCell ref="B47:C47"/>
    <mergeCell ref="B48:C48"/>
    <mergeCell ref="B49:C49"/>
    <mergeCell ref="B50:C5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52"/>
  <sheetViews>
    <sheetView rightToLeft="1" workbookViewId="0">
      <selection activeCell="A43" sqref="A43"/>
    </sheetView>
  </sheetViews>
  <sheetFormatPr defaultRowHeight="14.25"/>
  <cols>
    <col min="1" max="1" width="57.25" style="126" bestFit="1" customWidth="1"/>
    <col min="2" max="3" width="16.375" customWidth="1"/>
  </cols>
  <sheetData>
    <row r="1" spans="1:4" ht="21">
      <c r="A1" s="76"/>
    </row>
    <row r="2" spans="1:4" ht="21">
      <c r="A2" s="76" t="s">
        <v>516</v>
      </c>
      <c r="C2" s="77" t="s">
        <v>2</v>
      </c>
    </row>
    <row r="3" spans="1:4" ht="15.75">
      <c r="A3" s="3" t="s">
        <v>1</v>
      </c>
      <c r="C3" s="77" t="s">
        <v>3</v>
      </c>
    </row>
    <row r="4" spans="1:4" ht="21">
      <c r="A4" s="78" t="s">
        <v>170</v>
      </c>
      <c r="B4" s="79"/>
      <c r="C4" s="80"/>
    </row>
    <row r="5" spans="1:4" ht="21">
      <c r="A5" s="78" t="s">
        <v>517</v>
      </c>
      <c r="B5" s="80"/>
      <c r="C5" s="80"/>
    </row>
    <row r="6" spans="1:4" ht="21">
      <c r="A6" s="78" t="s">
        <v>171</v>
      </c>
      <c r="B6" s="80"/>
      <c r="C6" s="80"/>
    </row>
    <row r="7" spans="1:4" ht="23.25">
      <c r="A7" s="645" t="s">
        <v>172</v>
      </c>
      <c r="B7" s="645"/>
      <c r="C7" s="645"/>
    </row>
    <row r="8" spans="1:4" ht="23.25">
      <c r="A8" s="646" t="s">
        <v>173</v>
      </c>
      <c r="B8" s="646"/>
      <c r="C8" s="646"/>
    </row>
    <row r="9" spans="1:4" ht="21">
      <c r="A9" s="81" t="s">
        <v>174</v>
      </c>
      <c r="C9" s="80" t="s">
        <v>12</v>
      </c>
    </row>
    <row r="10" spans="1:4" s="85" customFormat="1" ht="29.45" customHeight="1">
      <c r="A10" s="82" t="s">
        <v>123</v>
      </c>
      <c r="B10" s="83" t="s">
        <v>124</v>
      </c>
      <c r="C10" s="83" t="s">
        <v>125</v>
      </c>
      <c r="D10" s="84"/>
    </row>
    <row r="11" spans="1:4" s="85" customFormat="1" ht="15" customHeight="1">
      <c r="A11" s="86" t="s">
        <v>175</v>
      </c>
      <c r="B11" s="87">
        <f>'[1]بيان الدخل'!D41</f>
        <v>0</v>
      </c>
      <c r="C11" s="88">
        <f>'[1]بيان الدخل'!E41</f>
        <v>0</v>
      </c>
      <c r="D11" s="84"/>
    </row>
    <row r="12" spans="1:4" s="92" customFormat="1" ht="15" customHeight="1">
      <c r="A12" s="89" t="s">
        <v>176</v>
      </c>
      <c r="B12" s="90"/>
      <c r="C12" s="91"/>
    </row>
    <row r="13" spans="1:4" s="92" customFormat="1" ht="15" customHeight="1">
      <c r="A13" s="93" t="s">
        <v>177</v>
      </c>
      <c r="B13" s="94">
        <f>SUM(B14:B18)</f>
        <v>0</v>
      </c>
      <c r="C13" s="94">
        <f>SUM(C14:C18)</f>
        <v>0</v>
      </c>
    </row>
    <row r="14" spans="1:4" s="92" customFormat="1" ht="15" customHeight="1">
      <c r="A14" s="95" t="s">
        <v>131</v>
      </c>
      <c r="B14" s="96"/>
      <c r="C14" s="97"/>
    </row>
    <row r="15" spans="1:4" s="92" customFormat="1" ht="15" customHeight="1">
      <c r="A15" s="98" t="s">
        <v>178</v>
      </c>
      <c r="B15" s="96"/>
      <c r="C15" s="97"/>
    </row>
    <row r="16" spans="1:4" s="92" customFormat="1">
      <c r="A16" s="98" t="s">
        <v>179</v>
      </c>
      <c r="B16" s="99"/>
      <c r="C16" s="100"/>
    </row>
    <row r="17" spans="1:3" s="92" customFormat="1">
      <c r="A17" s="98" t="s">
        <v>180</v>
      </c>
      <c r="B17" s="99"/>
      <c r="C17" s="100"/>
    </row>
    <row r="18" spans="1:3" s="92" customFormat="1">
      <c r="A18" s="95" t="s">
        <v>181</v>
      </c>
      <c r="B18" s="96"/>
      <c r="C18" s="100"/>
    </row>
    <row r="19" spans="1:3" s="92" customFormat="1">
      <c r="A19" s="93" t="s">
        <v>182</v>
      </c>
      <c r="B19" s="94">
        <f>SUM(B20:B23)</f>
        <v>0</v>
      </c>
      <c r="C19" s="94">
        <f>SUM(C20:C23)</f>
        <v>0</v>
      </c>
    </row>
    <row r="20" spans="1:3" s="92" customFormat="1">
      <c r="A20" s="98" t="s">
        <v>183</v>
      </c>
      <c r="B20" s="96"/>
      <c r="C20" s="100"/>
    </row>
    <row r="21" spans="1:3" s="92" customFormat="1">
      <c r="A21" s="95" t="s">
        <v>184</v>
      </c>
      <c r="B21" s="101"/>
      <c r="C21" s="100"/>
    </row>
    <row r="22" spans="1:3" s="92" customFormat="1">
      <c r="A22" s="98" t="s">
        <v>185</v>
      </c>
      <c r="B22" s="102"/>
      <c r="C22" s="100"/>
    </row>
    <row r="23" spans="1:3" s="92" customFormat="1">
      <c r="A23" s="95" t="s">
        <v>186</v>
      </c>
      <c r="B23" s="102"/>
      <c r="C23" s="100"/>
    </row>
    <row r="24" spans="1:3" s="92" customFormat="1">
      <c r="A24" s="93" t="s">
        <v>187</v>
      </c>
      <c r="B24" s="94">
        <f>SUM(B25:B29)</f>
        <v>0</v>
      </c>
      <c r="C24" s="94">
        <f>SUM(C25:C29)</f>
        <v>0</v>
      </c>
    </row>
    <row r="25" spans="1:3" s="92" customFormat="1">
      <c r="A25" s="98" t="s">
        <v>188</v>
      </c>
      <c r="B25" s="96"/>
      <c r="C25" s="100"/>
    </row>
    <row r="26" spans="1:3" s="92" customFormat="1">
      <c r="A26" s="103" t="s">
        <v>189</v>
      </c>
      <c r="B26" s="96"/>
      <c r="C26" s="100"/>
    </row>
    <row r="27" spans="1:3" s="92" customFormat="1">
      <c r="A27" s="95" t="s">
        <v>190</v>
      </c>
      <c r="B27" s="96"/>
      <c r="C27" s="100"/>
    </row>
    <row r="28" spans="1:3" s="92" customFormat="1">
      <c r="A28" s="95" t="s">
        <v>191</v>
      </c>
      <c r="B28" s="96"/>
      <c r="C28" s="100"/>
    </row>
    <row r="29" spans="1:3" s="92" customFormat="1">
      <c r="A29" s="104" t="s">
        <v>192</v>
      </c>
      <c r="B29" s="101"/>
      <c r="C29" s="105"/>
    </row>
    <row r="30" spans="1:3" s="92" customFormat="1">
      <c r="A30" s="106" t="s">
        <v>193</v>
      </c>
      <c r="B30" s="107">
        <f>B11+B13-B19+B24</f>
        <v>0</v>
      </c>
      <c r="C30" s="107">
        <f>C11+C13-C19+C24</f>
        <v>0</v>
      </c>
    </row>
    <row r="31" spans="1:3" s="92" customFormat="1">
      <c r="A31" s="108" t="s">
        <v>194</v>
      </c>
      <c r="B31" s="94"/>
      <c r="C31" s="94"/>
    </row>
    <row r="32" spans="1:3" s="92" customFormat="1">
      <c r="A32" s="109" t="s">
        <v>195</v>
      </c>
      <c r="B32" s="110"/>
      <c r="C32" s="110"/>
    </row>
    <row r="33" spans="1:4" s="92" customFormat="1" ht="15" customHeight="1">
      <c r="A33" s="98" t="s">
        <v>196</v>
      </c>
      <c r="B33" s="111"/>
      <c r="C33" s="112"/>
    </row>
    <row r="34" spans="1:4" s="92" customFormat="1" ht="15" customHeight="1">
      <c r="A34" s="98" t="s">
        <v>197</v>
      </c>
      <c r="B34" s="111"/>
      <c r="C34" s="112"/>
    </row>
    <row r="35" spans="1:4" s="92" customFormat="1" ht="15" customHeight="1">
      <c r="A35" s="98" t="s">
        <v>198</v>
      </c>
      <c r="B35" s="111"/>
      <c r="C35" s="112"/>
    </row>
    <row r="36" spans="1:4" s="92" customFormat="1" ht="15" customHeight="1">
      <c r="A36" s="98" t="s">
        <v>199</v>
      </c>
      <c r="B36" s="111"/>
      <c r="C36" s="112"/>
    </row>
    <row r="37" spans="1:4" s="114" customFormat="1" ht="15" customHeight="1">
      <c r="A37" s="113" t="s">
        <v>200</v>
      </c>
      <c r="B37" s="111"/>
      <c r="C37" s="112"/>
    </row>
    <row r="38" spans="1:4" ht="15" customHeight="1">
      <c r="A38" s="113" t="s">
        <v>30</v>
      </c>
      <c r="B38" s="115"/>
      <c r="C38" s="116"/>
      <c r="D38" s="117" t="s">
        <v>201</v>
      </c>
    </row>
    <row r="39" spans="1:4" ht="15" customHeight="1">
      <c r="A39" s="118" t="s">
        <v>202</v>
      </c>
      <c r="B39" s="119">
        <f>SUM(B33:B38)</f>
        <v>0</v>
      </c>
      <c r="C39" s="119">
        <f>SUM(C33:C38)</f>
        <v>0</v>
      </c>
    </row>
    <row r="40" spans="1:4" ht="15" customHeight="1">
      <c r="A40" s="120" t="s">
        <v>203</v>
      </c>
      <c r="B40" s="121"/>
      <c r="C40" s="121"/>
    </row>
    <row r="41" spans="1:4" ht="15" customHeight="1">
      <c r="A41" s="113" t="s">
        <v>204</v>
      </c>
      <c r="B41" s="111"/>
      <c r="C41" s="112"/>
    </row>
    <row r="42" spans="1:4" ht="15" customHeight="1">
      <c r="A42" s="113" t="s">
        <v>527</v>
      </c>
      <c r="B42" s="111"/>
      <c r="C42" s="112"/>
    </row>
    <row r="43" spans="1:4" ht="15" customHeight="1">
      <c r="A43" s="113" t="s">
        <v>205</v>
      </c>
      <c r="B43" s="111"/>
      <c r="C43" s="112"/>
    </row>
    <row r="44" spans="1:4" ht="15" customHeight="1">
      <c r="A44" s="113" t="s">
        <v>206</v>
      </c>
      <c r="B44" s="115"/>
      <c r="C44" s="116"/>
    </row>
    <row r="45" spans="1:4" ht="15" customHeight="1">
      <c r="A45" s="118" t="s">
        <v>207</v>
      </c>
      <c r="B45" s="119">
        <f>SUM(B41:B44)</f>
        <v>0</v>
      </c>
      <c r="C45" s="119">
        <f>SUM(C41:C44)</f>
        <v>0</v>
      </c>
    </row>
    <row r="46" spans="1:4">
      <c r="A46" s="118" t="s">
        <v>208</v>
      </c>
      <c r="B46" s="119">
        <f>B45+B39+B30</f>
        <v>0</v>
      </c>
      <c r="C46" s="119">
        <f>C45+C39+C30</f>
        <v>0</v>
      </c>
    </row>
    <row r="47" spans="1:4">
      <c r="A47" s="122" t="s">
        <v>209</v>
      </c>
      <c r="B47" s="123"/>
      <c r="C47" s="123"/>
    </row>
    <row r="48" spans="1:4">
      <c r="A48" s="122" t="s">
        <v>210</v>
      </c>
      <c r="B48" s="123"/>
      <c r="C48" s="123"/>
    </row>
    <row r="49" spans="1:3">
      <c r="A49" s="124" t="s">
        <v>211</v>
      </c>
      <c r="B49" s="119"/>
      <c r="C49" s="123"/>
    </row>
    <row r="50" spans="1:3">
      <c r="A50" s="125" t="s">
        <v>80</v>
      </c>
    </row>
    <row r="51" spans="1:3">
      <c r="A51" s="125" t="s">
        <v>82</v>
      </c>
      <c r="B51" s="77" t="s">
        <v>81</v>
      </c>
      <c r="C51" s="79" t="s">
        <v>212</v>
      </c>
    </row>
    <row r="52" spans="1:3">
      <c r="A52" s="125" t="s">
        <v>83</v>
      </c>
    </row>
  </sheetData>
  <mergeCells count="2">
    <mergeCell ref="A7:C7"/>
    <mergeCell ref="A8:C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6"/>
  <sheetViews>
    <sheetView rightToLeft="1" zoomScale="60" zoomScaleNormal="60" workbookViewId="0">
      <selection activeCell="B9" sqref="B9"/>
    </sheetView>
  </sheetViews>
  <sheetFormatPr defaultRowHeight="14.25"/>
  <cols>
    <col min="1" max="1" width="35.875" customWidth="1"/>
    <col min="2" max="2" width="18.25" customWidth="1"/>
    <col min="3" max="3" width="14.25" customWidth="1"/>
    <col min="4" max="6" width="11.25" customWidth="1"/>
    <col min="7" max="8" width="19.625" customWidth="1"/>
    <col min="9" max="9" width="16.5" customWidth="1"/>
    <col min="10" max="10" width="20.25" customWidth="1"/>
    <col min="11" max="11" width="16.5" customWidth="1"/>
  </cols>
  <sheetData>
    <row r="1" spans="1:11" ht="21">
      <c r="A1" s="80"/>
    </row>
    <row r="2" spans="1:11" ht="21">
      <c r="A2" s="80" t="s">
        <v>514</v>
      </c>
    </row>
    <row r="3" spans="1:11" ht="15.75">
      <c r="A3" s="3" t="s">
        <v>1</v>
      </c>
    </row>
    <row r="4" spans="1:11">
      <c r="A4" s="79"/>
      <c r="C4" s="79"/>
      <c r="D4" s="79"/>
    </row>
    <row r="5" spans="1:11" ht="27.75">
      <c r="A5" s="197" t="s">
        <v>287</v>
      </c>
      <c r="B5" s="198"/>
      <c r="C5" s="199"/>
      <c r="D5" s="199"/>
      <c r="E5" s="198"/>
      <c r="F5" s="198"/>
      <c r="G5" s="198"/>
      <c r="H5" s="198"/>
      <c r="I5" s="198"/>
      <c r="J5" s="198"/>
      <c r="K5" s="198"/>
    </row>
    <row r="6" spans="1:11" ht="27.75">
      <c r="A6" s="197" t="s">
        <v>515</v>
      </c>
      <c r="B6" s="198"/>
      <c r="C6" s="199"/>
      <c r="D6" s="199"/>
      <c r="E6" s="199"/>
      <c r="F6" s="199"/>
      <c r="G6" s="199"/>
      <c r="H6" s="199"/>
      <c r="I6" s="199"/>
      <c r="J6" s="198"/>
      <c r="K6" s="198"/>
    </row>
    <row r="7" spans="1:11" ht="27.75">
      <c r="A7" s="197" t="s">
        <v>5</v>
      </c>
      <c r="B7" s="200"/>
      <c r="C7" s="197"/>
      <c r="D7" s="197"/>
      <c r="E7" s="197"/>
      <c r="F7" s="197"/>
      <c r="G7" s="197"/>
      <c r="H7" s="197"/>
      <c r="I7" s="197"/>
      <c r="J7" s="198"/>
      <c r="K7" s="198"/>
    </row>
    <row r="8" spans="1:11" ht="50.25" customHeight="1">
      <c r="A8" s="649" t="s">
        <v>288</v>
      </c>
      <c r="B8" s="650"/>
      <c r="C8" s="650"/>
      <c r="D8" s="650"/>
      <c r="E8" s="650"/>
      <c r="F8" s="650"/>
      <c r="G8" s="650"/>
      <c r="H8" s="650"/>
      <c r="I8" s="650"/>
      <c r="J8" s="650"/>
      <c r="K8" s="650"/>
    </row>
    <row r="9" spans="1:11" ht="18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</row>
    <row r="10" spans="1:11" ht="28.5" thickBot="1">
      <c r="A10" s="201" t="s">
        <v>289</v>
      </c>
      <c r="B10" s="200"/>
      <c r="C10" s="197"/>
      <c r="D10" s="197"/>
      <c r="E10" s="197"/>
      <c r="F10" s="197"/>
      <c r="G10" s="197"/>
      <c r="H10" s="197"/>
      <c r="I10" s="197"/>
      <c r="J10" s="651" t="s">
        <v>12</v>
      </c>
      <c r="K10" s="651"/>
    </row>
    <row r="11" spans="1:11" s="202" customFormat="1" ht="54.75" customHeight="1" thickTop="1">
      <c r="A11" s="652" t="s">
        <v>290</v>
      </c>
      <c r="B11" s="654" t="s">
        <v>291</v>
      </c>
      <c r="C11" s="654" t="s">
        <v>292</v>
      </c>
      <c r="D11" s="656" t="s">
        <v>293</v>
      </c>
      <c r="E11" s="656"/>
      <c r="F11" s="656"/>
      <c r="G11" s="654" t="s">
        <v>294</v>
      </c>
      <c r="H11" s="657" t="s">
        <v>295</v>
      </c>
      <c r="I11" s="654" t="s">
        <v>296</v>
      </c>
      <c r="J11" s="654" t="s">
        <v>297</v>
      </c>
      <c r="K11" s="647" t="s">
        <v>298</v>
      </c>
    </row>
    <row r="12" spans="1:11" s="202" customFormat="1" ht="39.75" customHeight="1">
      <c r="A12" s="653"/>
      <c r="B12" s="655"/>
      <c r="C12" s="655"/>
      <c r="D12" s="203" t="s">
        <v>299</v>
      </c>
      <c r="E12" s="203" t="s">
        <v>300</v>
      </c>
      <c r="F12" s="203" t="s">
        <v>301</v>
      </c>
      <c r="G12" s="655"/>
      <c r="H12" s="658"/>
      <c r="I12" s="655"/>
      <c r="J12" s="659"/>
      <c r="K12" s="648"/>
    </row>
    <row r="13" spans="1:11" s="92" customFormat="1" ht="53.25" customHeight="1">
      <c r="A13" s="204" t="s">
        <v>302</v>
      </c>
      <c r="B13" s="205"/>
      <c r="C13" s="205"/>
      <c r="D13" s="205"/>
      <c r="E13" s="205"/>
      <c r="F13" s="205"/>
      <c r="G13" s="205"/>
      <c r="H13" s="205"/>
      <c r="J13" s="206"/>
      <c r="K13" s="207"/>
    </row>
    <row r="14" spans="1:11" s="92" customFormat="1" ht="53.25" customHeight="1">
      <c r="A14" s="204" t="s">
        <v>303</v>
      </c>
      <c r="B14" s="205"/>
      <c r="C14" s="205"/>
      <c r="D14" s="205"/>
      <c r="E14" s="205"/>
      <c r="F14" s="205"/>
      <c r="G14" s="205"/>
      <c r="H14" s="205"/>
      <c r="I14" s="208"/>
      <c r="J14" s="206"/>
      <c r="K14" s="207"/>
    </row>
    <row r="15" spans="1:11" s="92" customFormat="1" ht="53.25" customHeight="1">
      <c r="A15" s="204" t="s">
        <v>304</v>
      </c>
      <c r="B15" s="205"/>
      <c r="C15" s="205"/>
      <c r="D15" s="205"/>
      <c r="E15" s="205"/>
      <c r="F15" s="205"/>
      <c r="G15" s="205"/>
      <c r="H15" s="205"/>
      <c r="I15" s="205"/>
      <c r="J15" s="206"/>
      <c r="K15" s="207"/>
    </row>
    <row r="16" spans="1:11" s="92" customFormat="1" ht="53.25" customHeight="1">
      <c r="A16" s="204" t="s">
        <v>305</v>
      </c>
      <c r="B16" s="205"/>
      <c r="C16" s="205"/>
      <c r="D16" s="205"/>
      <c r="E16" s="205"/>
      <c r="F16" s="205"/>
      <c r="G16" s="205"/>
      <c r="H16" s="205"/>
      <c r="I16" s="205"/>
      <c r="J16" s="206"/>
      <c r="K16" s="207"/>
    </row>
    <row r="17" spans="1:11" s="92" customFormat="1" ht="53.25" customHeight="1">
      <c r="A17" s="204" t="s">
        <v>306</v>
      </c>
      <c r="B17" s="205"/>
      <c r="C17" s="205"/>
      <c r="D17" s="205"/>
      <c r="E17" s="205"/>
      <c r="F17" s="205"/>
      <c r="G17" s="205"/>
      <c r="H17" s="205"/>
      <c r="I17" s="205"/>
      <c r="J17" s="206"/>
      <c r="K17" s="207"/>
    </row>
    <row r="18" spans="1:11" s="92" customFormat="1" ht="53.25" customHeight="1">
      <c r="A18" s="204" t="s">
        <v>307</v>
      </c>
      <c r="B18" s="205"/>
      <c r="C18" s="205"/>
      <c r="D18" s="205"/>
      <c r="E18" s="205"/>
      <c r="F18" s="205"/>
      <c r="G18" s="205"/>
      <c r="H18" s="205"/>
      <c r="I18" s="205"/>
      <c r="J18" s="206"/>
      <c r="K18" s="207"/>
    </row>
    <row r="19" spans="1:11" s="92" customFormat="1" ht="53.25" customHeight="1">
      <c r="A19" s="204" t="s">
        <v>308</v>
      </c>
      <c r="B19" s="205"/>
      <c r="C19" s="205"/>
      <c r="D19" s="205"/>
      <c r="E19" s="205"/>
      <c r="F19" s="205"/>
      <c r="G19" s="205"/>
      <c r="H19" s="205"/>
      <c r="I19" s="205"/>
      <c r="J19" s="206"/>
      <c r="K19" s="207"/>
    </row>
    <row r="20" spans="1:11" s="92" customFormat="1" ht="53.25" customHeight="1">
      <c r="A20" s="209" t="s">
        <v>301</v>
      </c>
      <c r="B20" s="210"/>
      <c r="C20" s="210"/>
      <c r="D20" s="210"/>
      <c r="E20" s="210"/>
      <c r="F20" s="210"/>
      <c r="G20" s="210"/>
      <c r="H20" s="210"/>
      <c r="I20" s="210"/>
      <c r="J20" s="211"/>
      <c r="K20" s="207"/>
    </row>
    <row r="21" spans="1:11" s="92" customFormat="1" ht="53.25" customHeight="1" thickBot="1">
      <c r="A21" s="212" t="s">
        <v>309</v>
      </c>
      <c r="B21" s="213"/>
      <c r="C21" s="213"/>
      <c r="D21" s="213"/>
      <c r="E21" s="213"/>
      <c r="F21" s="213"/>
      <c r="G21" s="213"/>
      <c r="H21" s="213"/>
      <c r="I21" s="213"/>
      <c r="J21" s="213"/>
      <c r="K21" s="214"/>
    </row>
    <row r="22" spans="1:11" ht="18.75" thickTop="1">
      <c r="A22" s="198"/>
      <c r="B22" s="198"/>
      <c r="C22" s="198"/>
      <c r="D22" s="198"/>
      <c r="E22" s="198"/>
      <c r="F22" s="198"/>
      <c r="G22" s="198"/>
      <c r="H22" s="198"/>
      <c r="I22" s="198"/>
      <c r="J22" s="198"/>
      <c r="K22" s="198"/>
    </row>
    <row r="23" spans="1:11" ht="18">
      <c r="A23" s="215" t="s">
        <v>80</v>
      </c>
      <c r="B23" s="198"/>
      <c r="C23" s="198"/>
      <c r="D23" s="198"/>
      <c r="E23" s="198"/>
      <c r="F23" s="198"/>
      <c r="G23" s="198"/>
      <c r="H23" s="198" t="s">
        <v>81</v>
      </c>
      <c r="I23" s="198"/>
      <c r="J23" s="198" t="s">
        <v>212</v>
      </c>
      <c r="K23" s="198"/>
    </row>
    <row r="24" spans="1:11" ht="18">
      <c r="A24" s="199" t="s">
        <v>310</v>
      </c>
      <c r="B24" s="198"/>
      <c r="C24" s="198"/>
      <c r="D24" s="198"/>
      <c r="E24" s="198"/>
      <c r="F24" s="198"/>
      <c r="G24" s="198"/>
      <c r="H24" s="198"/>
      <c r="I24" s="198"/>
      <c r="J24" s="216"/>
      <c r="K24" s="216"/>
    </row>
    <row r="25" spans="1:11" ht="18">
      <c r="A25" s="215" t="s">
        <v>311</v>
      </c>
      <c r="B25" s="198"/>
      <c r="C25" s="198"/>
      <c r="D25" s="198"/>
      <c r="E25" s="198"/>
      <c r="F25" s="198"/>
      <c r="G25" s="217"/>
      <c r="H25" s="217"/>
      <c r="I25" s="198"/>
      <c r="J25" s="198"/>
      <c r="K25" s="198"/>
    </row>
    <row r="26" spans="1:11" ht="18">
      <c r="A26" s="198"/>
      <c r="B26" s="198"/>
      <c r="C26" s="198"/>
      <c r="D26" s="198"/>
      <c r="E26" s="198"/>
      <c r="F26" s="198"/>
      <c r="G26" s="198"/>
      <c r="H26" s="198"/>
      <c r="I26" s="198"/>
      <c r="J26" s="198"/>
      <c r="K26" s="198"/>
    </row>
  </sheetData>
  <mergeCells count="11">
    <mergeCell ref="K11:K12"/>
    <mergeCell ref="A8:K8"/>
    <mergeCell ref="J10:K10"/>
    <mergeCell ref="A11:A12"/>
    <mergeCell ref="B11:B12"/>
    <mergeCell ref="C11:C12"/>
    <mergeCell ref="D11:F11"/>
    <mergeCell ref="G11:G12"/>
    <mergeCell ref="H11:H12"/>
    <mergeCell ref="I11:I12"/>
    <mergeCell ref="J11:J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2"/>
  <sheetViews>
    <sheetView rightToLeft="1" workbookViewId="0">
      <selection activeCell="A15" sqref="A15"/>
    </sheetView>
  </sheetViews>
  <sheetFormatPr defaultColWidth="9.25" defaultRowHeight="14.25"/>
  <cols>
    <col min="1" max="1" width="41.125" style="20" customWidth="1"/>
    <col min="2" max="2" width="16.625" style="20" customWidth="1"/>
    <col min="3" max="6" width="10.625" style="20" customWidth="1"/>
    <col min="7" max="16384" width="9.25" style="20"/>
  </cols>
  <sheetData>
    <row r="1" spans="1:6" s="129" customFormat="1" ht="24.75">
      <c r="A1" s="1"/>
      <c r="B1" s="1"/>
    </row>
    <row r="2" spans="1:6" s="129" customFormat="1" ht="24.75">
      <c r="A2" s="1" t="s">
        <v>514</v>
      </c>
      <c r="B2" s="3"/>
    </row>
    <row r="3" spans="1:6" s="129" customFormat="1" ht="15.75">
      <c r="A3" s="3" t="s">
        <v>1</v>
      </c>
      <c r="B3" s="3"/>
    </row>
    <row r="4" spans="1:6" s="129" customFormat="1" ht="15.75">
      <c r="A4" s="3"/>
      <c r="B4" s="3"/>
      <c r="C4" s="3"/>
      <c r="D4" s="3"/>
      <c r="E4" s="3" t="s">
        <v>2</v>
      </c>
      <c r="F4" s="3"/>
    </row>
    <row r="5" spans="1:6" s="129" customFormat="1" ht="15.75">
      <c r="A5" s="3"/>
      <c r="B5" s="3"/>
      <c r="C5" s="3"/>
      <c r="D5" s="3"/>
      <c r="E5" s="3" t="s">
        <v>3</v>
      </c>
      <c r="F5" s="3"/>
    </row>
    <row r="6" spans="1:6" s="129" customFormat="1" ht="24.75">
      <c r="A6" s="1" t="s">
        <v>4</v>
      </c>
      <c r="B6" s="3"/>
      <c r="C6" s="3"/>
      <c r="D6" s="3"/>
      <c r="E6" s="3"/>
      <c r="F6" s="3"/>
    </row>
    <row r="7" spans="1:6" s="129" customFormat="1" ht="24.75">
      <c r="A7" s="1" t="s">
        <v>515</v>
      </c>
      <c r="B7" s="1"/>
      <c r="C7" s="1"/>
      <c r="D7" s="1"/>
      <c r="E7" s="1"/>
      <c r="F7" s="1"/>
    </row>
    <row r="8" spans="1:6" s="129" customFormat="1" ht="24.75">
      <c r="A8" s="1" t="s">
        <v>5</v>
      </c>
      <c r="B8" s="1"/>
      <c r="C8" s="1"/>
      <c r="D8" s="1"/>
      <c r="E8" s="1"/>
      <c r="F8" s="1"/>
    </row>
    <row r="9" spans="1:6" s="129" customFormat="1" ht="24.75">
      <c r="A9" s="660" t="s">
        <v>213</v>
      </c>
      <c r="B9" s="660"/>
      <c r="C9" s="660"/>
      <c r="D9" s="660"/>
      <c r="E9" s="660"/>
      <c r="F9" s="660"/>
    </row>
    <row r="10" spans="1:6" s="129" customFormat="1" ht="24.75">
      <c r="A10" s="614" t="s">
        <v>6</v>
      </c>
      <c r="B10" s="614"/>
      <c r="C10" s="614"/>
      <c r="D10" s="614"/>
      <c r="E10" s="614"/>
      <c r="F10" s="614"/>
    </row>
    <row r="11" spans="1:6" s="129" customFormat="1" ht="24.75">
      <c r="A11" s="614" t="s">
        <v>7</v>
      </c>
      <c r="B11" s="614"/>
      <c r="C11" s="614"/>
      <c r="D11" s="614"/>
      <c r="E11" s="614"/>
      <c r="F11" s="614"/>
    </row>
    <row r="12" spans="1:6" s="129" customFormat="1" ht="24.75">
      <c r="A12" s="1" t="s">
        <v>214</v>
      </c>
      <c r="B12" s="4"/>
      <c r="C12" s="4"/>
      <c r="D12" s="4"/>
      <c r="E12" s="1" t="s">
        <v>215</v>
      </c>
      <c r="F12" s="4"/>
    </row>
    <row r="13" spans="1:6" s="51" customFormat="1" ht="48.75" customHeight="1">
      <c r="A13" s="661" t="s">
        <v>14</v>
      </c>
      <c r="B13" s="663" t="s">
        <v>216</v>
      </c>
      <c r="C13" s="665" t="s">
        <v>217</v>
      </c>
      <c r="D13" s="666"/>
      <c r="E13" s="667" t="s">
        <v>218</v>
      </c>
      <c r="F13" s="668"/>
    </row>
    <row r="14" spans="1:6" s="51" customFormat="1" ht="24.75">
      <c r="A14" s="662"/>
      <c r="B14" s="664"/>
      <c r="C14" s="130" t="s">
        <v>219</v>
      </c>
      <c r="D14" s="130" t="s">
        <v>220</v>
      </c>
      <c r="E14" s="130" t="s">
        <v>219</v>
      </c>
      <c r="F14" s="130" t="s">
        <v>220</v>
      </c>
    </row>
    <row r="15" spans="1:6" s="131" customFormat="1" ht="30.2" customHeight="1">
      <c r="A15" s="13" t="s">
        <v>221</v>
      </c>
      <c r="B15" s="6">
        <v>10100</v>
      </c>
      <c r="C15" s="16"/>
      <c r="D15" s="16">
        <f>[1]الموجودات!$C$20</f>
        <v>0</v>
      </c>
      <c r="E15" s="16"/>
      <c r="F15" s="16"/>
    </row>
    <row r="16" spans="1:6" s="131" customFormat="1" ht="30.2" customHeight="1">
      <c r="A16" s="13" t="s">
        <v>222</v>
      </c>
      <c r="B16" s="6">
        <v>11100</v>
      </c>
      <c r="C16" s="16"/>
      <c r="D16" s="16">
        <f>[1]الموجودات!$C$23</f>
        <v>0</v>
      </c>
      <c r="E16" s="16"/>
      <c r="F16" s="16"/>
    </row>
    <row r="17" spans="1:6" s="131" customFormat="1" ht="30.2" customHeight="1">
      <c r="A17" s="13" t="s">
        <v>223</v>
      </c>
      <c r="B17" s="6">
        <v>12100</v>
      </c>
      <c r="C17" s="16"/>
      <c r="D17" s="16">
        <f>[1]الموجودات!$C$27</f>
        <v>0</v>
      </c>
      <c r="E17" s="16"/>
      <c r="F17" s="16"/>
    </row>
    <row r="18" spans="1:6" s="131" customFormat="1" ht="30.2" customHeight="1">
      <c r="A18" s="10" t="s">
        <v>224</v>
      </c>
      <c r="B18" s="6">
        <v>12180</v>
      </c>
      <c r="C18" s="16">
        <f>[1]الموجودات!$C$30</f>
        <v>0</v>
      </c>
      <c r="D18" s="16"/>
      <c r="E18" s="16"/>
      <c r="F18" s="16"/>
    </row>
    <row r="19" spans="1:6" s="131" customFormat="1" ht="30.2" customHeight="1">
      <c r="A19" s="13" t="s">
        <v>225</v>
      </c>
      <c r="B19" s="6">
        <v>13100</v>
      </c>
      <c r="C19" s="16"/>
      <c r="D19" s="16">
        <f>[1]الموجودات!$C$33</f>
        <v>0</v>
      </c>
      <c r="E19" s="16"/>
      <c r="F19" s="16"/>
    </row>
    <row r="20" spans="1:6" s="131" customFormat="1" ht="30.2" customHeight="1">
      <c r="A20" s="10" t="s">
        <v>226</v>
      </c>
      <c r="B20" s="6">
        <v>13180</v>
      </c>
      <c r="C20" s="16">
        <f>[1]الموجودات!$C$37</f>
        <v>0</v>
      </c>
      <c r="D20" s="16"/>
      <c r="E20" s="16"/>
      <c r="F20" s="16"/>
    </row>
    <row r="21" spans="1:6" s="131" customFormat="1" ht="30.2" customHeight="1">
      <c r="A21" s="13" t="s">
        <v>227</v>
      </c>
      <c r="B21" s="6">
        <v>14100</v>
      </c>
      <c r="C21" s="16"/>
      <c r="D21" s="16">
        <f>[1]الموجودات!$C$41</f>
        <v>0</v>
      </c>
      <c r="E21" s="16"/>
      <c r="F21" s="16"/>
    </row>
    <row r="22" spans="1:6" s="131" customFormat="1" ht="30.2" customHeight="1">
      <c r="A22" s="10" t="s">
        <v>228</v>
      </c>
      <c r="B22" s="6">
        <v>14180</v>
      </c>
      <c r="C22" s="16">
        <f>[1]الموجودات!$C$45</f>
        <v>0</v>
      </c>
      <c r="D22" s="16"/>
      <c r="E22" s="16"/>
      <c r="F22" s="16"/>
    </row>
    <row r="23" spans="1:6" s="131" customFormat="1" ht="30.2" customHeight="1">
      <c r="A23" s="13" t="s">
        <v>229</v>
      </c>
      <c r="B23" s="6">
        <v>16100</v>
      </c>
      <c r="C23" s="16"/>
      <c r="D23" s="16">
        <f>[1]الموجودات!$C$49</f>
        <v>0</v>
      </c>
      <c r="E23" s="16"/>
      <c r="F23" s="16"/>
    </row>
    <row r="24" spans="1:6" s="131" customFormat="1" ht="30.2" customHeight="1">
      <c r="A24" s="13" t="s">
        <v>230</v>
      </c>
      <c r="B24" s="6">
        <v>18100</v>
      </c>
      <c r="C24" s="16"/>
      <c r="D24" s="16">
        <f>[1]الموجودات!$C$60</f>
        <v>0</v>
      </c>
      <c r="E24" s="16"/>
      <c r="F24" s="16"/>
    </row>
    <row r="25" spans="1:6" s="131" customFormat="1" ht="30.2" customHeight="1">
      <c r="A25" s="13" t="s">
        <v>231</v>
      </c>
      <c r="B25" s="6">
        <v>18200</v>
      </c>
      <c r="C25" s="16"/>
      <c r="D25" s="16">
        <f>[1]الموجودات!$C$63</f>
        <v>0</v>
      </c>
      <c r="E25" s="16"/>
      <c r="F25" s="16"/>
    </row>
    <row r="26" spans="1:6" s="131" customFormat="1" ht="30.2" customHeight="1">
      <c r="A26" s="13" t="s">
        <v>232</v>
      </c>
      <c r="B26" s="6">
        <v>18300</v>
      </c>
      <c r="C26" s="16"/>
      <c r="D26" s="16">
        <f>[1]الموجودات!$C$69</f>
        <v>0</v>
      </c>
      <c r="E26" s="16"/>
      <c r="F26" s="16"/>
    </row>
    <row r="27" spans="1:6" s="131" customFormat="1" ht="30.2" customHeight="1">
      <c r="A27" s="13" t="s">
        <v>233</v>
      </c>
      <c r="B27" s="6">
        <v>19100</v>
      </c>
      <c r="C27" s="16"/>
      <c r="D27" s="16">
        <f>[1]الموجودات!$C$76</f>
        <v>0</v>
      </c>
      <c r="E27" s="16"/>
      <c r="F27" s="16"/>
    </row>
    <row r="28" spans="1:6" s="131" customFormat="1" ht="30.2" customHeight="1">
      <c r="A28" s="13" t="s">
        <v>78</v>
      </c>
      <c r="B28" s="6">
        <v>19900</v>
      </c>
      <c r="C28" s="7"/>
      <c r="D28" s="16">
        <f>[1]الموجودات!$C$85</f>
        <v>0</v>
      </c>
      <c r="E28" s="7"/>
      <c r="F28" s="7"/>
    </row>
    <row r="29" spans="1:6" s="131" customFormat="1" ht="30.2" customHeight="1">
      <c r="A29" s="132" t="s">
        <v>79</v>
      </c>
      <c r="B29" s="133"/>
      <c r="C29" s="15"/>
      <c r="D29" s="15"/>
      <c r="E29" s="15"/>
      <c r="F29" s="15"/>
    </row>
    <row r="30" spans="1:6" s="131" customFormat="1" ht="23.25">
      <c r="A30" s="134" t="s">
        <v>80</v>
      </c>
    </row>
    <row r="31" spans="1:6" s="131" customFormat="1" ht="23.25">
      <c r="A31" s="134" t="s">
        <v>82</v>
      </c>
      <c r="B31" s="135" t="s">
        <v>81</v>
      </c>
      <c r="E31" s="135" t="s">
        <v>212</v>
      </c>
    </row>
    <row r="32" spans="1:6" s="131" customFormat="1" ht="23.25">
      <c r="A32" s="134" t="s">
        <v>234</v>
      </c>
    </row>
  </sheetData>
  <mergeCells count="7">
    <mergeCell ref="A9:F9"/>
    <mergeCell ref="A10:F10"/>
    <mergeCell ref="A11:F11"/>
    <mergeCell ref="A13:A14"/>
    <mergeCell ref="B13:B14"/>
    <mergeCell ref="C13:D13"/>
    <mergeCell ref="E13:F1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3"/>
  <sheetViews>
    <sheetView rightToLeft="1" workbookViewId="0">
      <selection activeCell="A13" sqref="A13"/>
    </sheetView>
  </sheetViews>
  <sheetFormatPr defaultColWidth="9" defaultRowHeight="14.25"/>
  <cols>
    <col min="1" max="1" width="38.875" style="20" bestFit="1" customWidth="1"/>
    <col min="2" max="2" width="20.625" style="20" bestFit="1" customWidth="1"/>
    <col min="3" max="4" width="10.375" style="74" customWidth="1"/>
    <col min="5" max="6" width="10.375" style="20" customWidth="1"/>
    <col min="7" max="16384" width="9" style="20"/>
  </cols>
  <sheetData>
    <row r="1" spans="1:6" s="129" customFormat="1" ht="24.75">
      <c r="A1" s="1"/>
      <c r="B1" s="1"/>
      <c r="C1" s="136"/>
      <c r="D1" s="136"/>
    </row>
    <row r="2" spans="1:6" s="129" customFormat="1" ht="24.75">
      <c r="A2" s="1" t="s">
        <v>514</v>
      </c>
      <c r="B2" s="3"/>
      <c r="C2" s="136"/>
      <c r="D2" s="136"/>
    </row>
    <row r="3" spans="1:6" s="129" customFormat="1" ht="15.75">
      <c r="A3" s="3" t="s">
        <v>1</v>
      </c>
      <c r="B3" s="3"/>
      <c r="C3" s="136"/>
      <c r="D3" s="136"/>
    </row>
    <row r="4" spans="1:6" s="129" customFormat="1" ht="15.75">
      <c r="A4" s="3"/>
      <c r="B4" s="3"/>
      <c r="C4" s="51"/>
      <c r="D4" s="136"/>
      <c r="E4" s="3" t="s">
        <v>2</v>
      </c>
      <c r="F4" s="3"/>
    </row>
    <row r="5" spans="1:6" s="129" customFormat="1" ht="15.75">
      <c r="A5" s="3"/>
      <c r="B5" s="3"/>
      <c r="C5" s="51"/>
      <c r="D5" s="136"/>
      <c r="E5" s="3" t="s">
        <v>3</v>
      </c>
      <c r="F5" s="3"/>
    </row>
    <row r="6" spans="1:6" s="129" customFormat="1" ht="24.75">
      <c r="A6" s="1" t="s">
        <v>4</v>
      </c>
      <c r="B6" s="3"/>
      <c r="C6" s="51"/>
      <c r="D6" s="51"/>
      <c r="E6" s="3"/>
      <c r="F6" s="3"/>
    </row>
    <row r="7" spans="1:6" s="129" customFormat="1" ht="24.75">
      <c r="A7" s="1" t="s">
        <v>515</v>
      </c>
      <c r="B7" s="1"/>
      <c r="C7" s="49"/>
      <c r="D7" s="49"/>
      <c r="E7" s="1"/>
      <c r="F7" s="1"/>
    </row>
    <row r="8" spans="1:6" s="129" customFormat="1" ht="24.75">
      <c r="A8" s="1" t="s">
        <v>5</v>
      </c>
      <c r="B8" s="1"/>
      <c r="C8" s="49"/>
      <c r="D8" s="49"/>
      <c r="E8" s="1"/>
      <c r="F8" s="1"/>
    </row>
    <row r="9" spans="1:6" s="129" customFormat="1" ht="24.75">
      <c r="A9" s="660" t="s">
        <v>213</v>
      </c>
      <c r="B9" s="660"/>
      <c r="C9" s="660"/>
      <c r="D9" s="660"/>
      <c r="E9" s="660"/>
      <c r="F9" s="660"/>
    </row>
    <row r="10" spans="1:6" s="129" customFormat="1" ht="24.75">
      <c r="A10" s="614" t="s">
        <v>84</v>
      </c>
      <c r="B10" s="614"/>
      <c r="C10" s="614"/>
      <c r="D10" s="614"/>
      <c r="E10" s="614"/>
      <c r="F10" s="614"/>
    </row>
    <row r="11" spans="1:6" s="129" customFormat="1" ht="24.75">
      <c r="A11" s="614" t="s">
        <v>7</v>
      </c>
      <c r="B11" s="614"/>
      <c r="C11" s="614"/>
      <c r="D11" s="614"/>
      <c r="E11" s="614"/>
      <c r="F11" s="614"/>
    </row>
    <row r="12" spans="1:6" s="129" customFormat="1" ht="24.75">
      <c r="B12" s="4"/>
      <c r="C12" s="49"/>
      <c r="D12" s="49"/>
      <c r="E12" s="1"/>
      <c r="F12" s="1"/>
    </row>
    <row r="13" spans="1:6" s="129" customFormat="1" ht="24.75">
      <c r="A13" s="1" t="s">
        <v>214</v>
      </c>
      <c r="B13" s="4"/>
      <c r="C13" s="137"/>
      <c r="D13" s="136"/>
      <c r="E13" s="1" t="s">
        <v>12</v>
      </c>
      <c r="F13" s="4"/>
    </row>
    <row r="14" spans="1:6" s="51" customFormat="1" ht="45.75" customHeight="1">
      <c r="A14" s="661" t="s">
        <v>86</v>
      </c>
      <c r="B14" s="663" t="s">
        <v>216</v>
      </c>
      <c r="C14" s="665" t="s">
        <v>217</v>
      </c>
      <c r="D14" s="666"/>
      <c r="E14" s="665" t="s">
        <v>218</v>
      </c>
      <c r="F14" s="666"/>
    </row>
    <row r="15" spans="1:6" s="51" customFormat="1" ht="24.75">
      <c r="A15" s="662"/>
      <c r="B15" s="664"/>
      <c r="C15" s="130" t="s">
        <v>219</v>
      </c>
      <c r="D15" s="130" t="s">
        <v>220</v>
      </c>
      <c r="E15" s="130" t="s">
        <v>219</v>
      </c>
      <c r="F15" s="130" t="s">
        <v>220</v>
      </c>
    </row>
    <row r="16" spans="1:6" s="141" customFormat="1" ht="30.2" customHeight="1">
      <c r="A16" s="23" t="s">
        <v>235</v>
      </c>
      <c r="B16" s="138" t="s">
        <v>236</v>
      </c>
      <c r="C16" s="139"/>
      <c r="D16" s="139"/>
      <c r="E16" s="7"/>
      <c r="F16" s="140">
        <f>[1]المطاليب!$C$19+[1]المطاليب!$C$21</f>
        <v>0</v>
      </c>
    </row>
    <row r="17" spans="1:6" s="141" customFormat="1" ht="30.2" customHeight="1">
      <c r="A17" s="23" t="s">
        <v>526</v>
      </c>
      <c r="B17" s="7">
        <v>22100</v>
      </c>
      <c r="C17" s="139"/>
      <c r="D17" s="139"/>
      <c r="E17" s="7"/>
      <c r="F17" s="140">
        <f>[1]المطاليب!$C$28</f>
        <v>0</v>
      </c>
    </row>
    <row r="18" spans="1:6" s="141" customFormat="1" ht="30.2" customHeight="1">
      <c r="A18" s="23" t="s">
        <v>237</v>
      </c>
      <c r="B18" s="7">
        <v>23000</v>
      </c>
      <c r="C18" s="139"/>
      <c r="D18" s="139"/>
      <c r="E18" s="7"/>
      <c r="F18" s="140">
        <f>[1]المطاليب!$C$29</f>
        <v>0</v>
      </c>
    </row>
    <row r="19" spans="1:6" s="141" customFormat="1" ht="30.2" customHeight="1">
      <c r="A19" s="23" t="s">
        <v>238</v>
      </c>
      <c r="B19" s="7"/>
      <c r="C19" s="139"/>
      <c r="D19" s="139"/>
      <c r="E19" s="16"/>
      <c r="F19" s="140">
        <f>[1]المطاليب!$C$32</f>
        <v>0</v>
      </c>
    </row>
    <row r="20" spans="1:6" s="141" customFormat="1" ht="30.2" customHeight="1">
      <c r="A20" s="142" t="s">
        <v>239</v>
      </c>
      <c r="B20" s="7">
        <v>29100</v>
      </c>
      <c r="C20" s="139"/>
      <c r="D20" s="139"/>
      <c r="E20" s="143">
        <f>[1]المطاليب!$C$33</f>
        <v>0</v>
      </c>
      <c r="F20" s="7"/>
    </row>
    <row r="21" spans="1:6" s="141" customFormat="1" ht="30.2" customHeight="1">
      <c r="A21" s="142" t="s">
        <v>240</v>
      </c>
      <c r="B21" s="144">
        <v>29300</v>
      </c>
      <c r="C21" s="139"/>
      <c r="D21" s="139"/>
      <c r="E21" s="140">
        <f>[1]المطاليب!$C$34</f>
        <v>0</v>
      </c>
      <c r="F21" s="7"/>
    </row>
    <row r="22" spans="1:6" s="141" customFormat="1" ht="30.2" customHeight="1">
      <c r="A22" s="142" t="s">
        <v>241</v>
      </c>
      <c r="B22" s="144" t="s">
        <v>242</v>
      </c>
      <c r="C22" s="139"/>
      <c r="D22" s="139"/>
      <c r="E22" s="140">
        <f>[1]المطاليب!$C$36</f>
        <v>0</v>
      </c>
      <c r="F22" s="7"/>
    </row>
    <row r="23" spans="1:6" s="141" customFormat="1" ht="30.2" customHeight="1">
      <c r="A23" s="142" t="s">
        <v>243</v>
      </c>
      <c r="B23" s="144">
        <v>29610</v>
      </c>
      <c r="C23" s="139"/>
      <c r="D23" s="139"/>
      <c r="E23" s="140">
        <f>[1]المطاليب!$C$38</f>
        <v>0</v>
      </c>
      <c r="F23" s="7"/>
    </row>
    <row r="24" spans="1:6" s="141" customFormat="1" ht="30.2" customHeight="1">
      <c r="A24" s="142" t="s">
        <v>244</v>
      </c>
      <c r="B24" s="144">
        <v>29620</v>
      </c>
      <c r="C24" s="139"/>
      <c r="D24" s="139"/>
      <c r="E24" s="140">
        <f>[1]المطاليب!$C$39</f>
        <v>0</v>
      </c>
      <c r="F24" s="7"/>
    </row>
    <row r="25" spans="1:6" s="141" customFormat="1" ht="30.2" customHeight="1">
      <c r="A25" s="142" t="s">
        <v>245</v>
      </c>
      <c r="B25" s="144">
        <v>29630</v>
      </c>
      <c r="C25" s="139"/>
      <c r="D25" s="139"/>
      <c r="E25" s="140">
        <f>[1]المطاليب!$C$40</f>
        <v>0</v>
      </c>
      <c r="F25" s="7"/>
    </row>
    <row r="26" spans="1:6" s="141" customFormat="1" ht="30.2" customHeight="1">
      <c r="A26" s="142" t="s">
        <v>246</v>
      </c>
      <c r="B26" s="144">
        <v>29700</v>
      </c>
      <c r="C26" s="139"/>
      <c r="D26" s="139"/>
      <c r="E26" s="140">
        <f>[1]المطاليب!$C$41</f>
        <v>0</v>
      </c>
      <c r="F26" s="7"/>
    </row>
    <row r="27" spans="1:6" s="141" customFormat="1" ht="30.2" customHeight="1">
      <c r="A27" s="142" t="s">
        <v>247</v>
      </c>
      <c r="B27" s="144">
        <v>29900</v>
      </c>
      <c r="C27" s="139"/>
      <c r="D27" s="139"/>
      <c r="E27" s="140">
        <f>[1]المطاليب!$C$42</f>
        <v>0</v>
      </c>
      <c r="F27" s="7"/>
    </row>
    <row r="28" spans="1:6" s="141" customFormat="1" ht="30.2" customHeight="1">
      <c r="A28" s="6" t="s">
        <v>111</v>
      </c>
      <c r="B28" s="145"/>
      <c r="C28" s="139"/>
      <c r="D28" s="139"/>
      <c r="E28" s="146">
        <f>F16+F17+F18+F19</f>
        <v>0</v>
      </c>
      <c r="F28" s="15"/>
    </row>
    <row r="29" spans="1:6" s="131" customFormat="1">
      <c r="C29" s="147"/>
      <c r="D29" s="147"/>
    </row>
    <row r="30" spans="1:6" s="131" customFormat="1" ht="23.25">
      <c r="A30" s="134" t="s">
        <v>80</v>
      </c>
      <c r="C30" s="147"/>
      <c r="D30" s="147"/>
    </row>
    <row r="31" spans="1:6" s="131" customFormat="1" ht="23.25">
      <c r="A31" s="134" t="s">
        <v>82</v>
      </c>
      <c r="B31" s="135" t="s">
        <v>81</v>
      </c>
      <c r="E31" s="135" t="s">
        <v>212</v>
      </c>
    </row>
    <row r="32" spans="1:6" s="131" customFormat="1" ht="23.25">
      <c r="A32" s="134" t="s">
        <v>234</v>
      </c>
      <c r="C32" s="147"/>
      <c r="D32" s="147"/>
    </row>
    <row r="33" spans="3:4" s="131" customFormat="1">
      <c r="C33" s="147"/>
      <c r="D33" s="147"/>
    </row>
  </sheetData>
  <mergeCells count="7">
    <mergeCell ref="A9:F9"/>
    <mergeCell ref="A10:F10"/>
    <mergeCell ref="A11:F11"/>
    <mergeCell ref="A14:A15"/>
    <mergeCell ref="B14:B15"/>
    <mergeCell ref="C14:D14"/>
    <mergeCell ref="E14:F1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22"/>
  <sheetViews>
    <sheetView rightToLeft="1" workbookViewId="0">
      <selection activeCell="A11" sqref="A11:F11"/>
    </sheetView>
  </sheetViews>
  <sheetFormatPr defaultRowHeight="14.25"/>
  <cols>
    <col min="1" max="1" width="31.25" bestFit="1" customWidth="1"/>
    <col min="2" max="2" width="22" bestFit="1" customWidth="1"/>
    <col min="3" max="6" width="9.375" customWidth="1"/>
  </cols>
  <sheetData>
    <row r="1" spans="1:6" s="148" customFormat="1" ht="24.95" customHeight="1">
      <c r="A1" s="29"/>
      <c r="B1" s="29"/>
    </row>
    <row r="2" spans="1:6" s="148" customFormat="1" ht="17.25" customHeight="1">
      <c r="A2" s="29" t="s">
        <v>518</v>
      </c>
      <c r="B2" s="31"/>
    </row>
    <row r="3" spans="1:6" s="148" customFormat="1" ht="17.25" customHeight="1">
      <c r="A3" s="3" t="s">
        <v>1</v>
      </c>
      <c r="B3" s="31"/>
    </row>
    <row r="4" spans="1:6" s="148" customFormat="1" ht="17.25" customHeight="1">
      <c r="A4" s="31"/>
      <c r="B4" s="31"/>
      <c r="C4" s="31"/>
      <c r="D4" s="31"/>
      <c r="E4" s="149" t="s">
        <v>2</v>
      </c>
      <c r="F4" s="31"/>
    </row>
    <row r="5" spans="1:6" s="148" customFormat="1" ht="17.25" customHeight="1">
      <c r="A5" s="31"/>
      <c r="B5" s="31"/>
      <c r="C5" s="31"/>
      <c r="D5" s="31"/>
      <c r="E5" s="149" t="s">
        <v>3</v>
      </c>
      <c r="F5" s="31"/>
    </row>
    <row r="6" spans="1:6" s="148" customFormat="1" ht="17.25" customHeight="1">
      <c r="A6" s="29" t="s">
        <v>170</v>
      </c>
      <c r="B6" s="31"/>
      <c r="C6" s="31"/>
      <c r="D6" s="31"/>
      <c r="E6" s="150" t="s">
        <v>8</v>
      </c>
      <c r="F6" s="29"/>
    </row>
    <row r="7" spans="1:6" s="148" customFormat="1" ht="17.25" customHeight="1">
      <c r="A7" s="29" t="s">
        <v>517</v>
      </c>
      <c r="B7" s="29"/>
      <c r="C7" s="29"/>
      <c r="D7" s="29"/>
      <c r="E7" s="150" t="s">
        <v>10</v>
      </c>
      <c r="F7" s="29"/>
    </row>
    <row r="8" spans="1:6" s="148" customFormat="1" ht="17.25" customHeight="1">
      <c r="A8" s="29" t="s">
        <v>171</v>
      </c>
      <c r="B8" s="29"/>
      <c r="C8" s="29"/>
      <c r="D8" s="29"/>
      <c r="E8" s="29"/>
      <c r="F8" s="29"/>
    </row>
    <row r="9" spans="1:6" s="148" customFormat="1" ht="24.75">
      <c r="A9" s="669" t="s">
        <v>213</v>
      </c>
      <c r="B9" s="669"/>
      <c r="C9" s="669"/>
      <c r="D9" s="669"/>
      <c r="E9" s="669"/>
      <c r="F9" s="669"/>
    </row>
    <row r="10" spans="1:6" s="148" customFormat="1" ht="24.75">
      <c r="A10" s="620" t="s">
        <v>112</v>
      </c>
      <c r="B10" s="620"/>
      <c r="C10" s="620"/>
      <c r="D10" s="620"/>
      <c r="E10" s="620"/>
      <c r="F10" s="620"/>
    </row>
    <row r="11" spans="1:6" s="148" customFormat="1" ht="24.75">
      <c r="A11" s="620" t="s">
        <v>7</v>
      </c>
      <c r="B11" s="620"/>
      <c r="C11" s="620"/>
      <c r="D11" s="620"/>
      <c r="E11" s="620"/>
      <c r="F11" s="620"/>
    </row>
    <row r="12" spans="1:6" s="148" customFormat="1" ht="24.75">
      <c r="B12" s="34"/>
      <c r="C12" s="29"/>
      <c r="D12" s="29"/>
      <c r="E12" s="29"/>
      <c r="F12" s="29"/>
    </row>
    <row r="13" spans="1:6" s="148" customFormat="1" ht="24.75">
      <c r="A13" s="29" t="s">
        <v>214</v>
      </c>
      <c r="B13" s="34"/>
      <c r="C13" s="34"/>
      <c r="D13" s="34"/>
      <c r="E13" s="670" t="s">
        <v>12</v>
      </c>
      <c r="F13" s="670"/>
    </row>
    <row r="14" spans="1:6" s="32" customFormat="1" ht="75.2" customHeight="1">
      <c r="A14" s="671" t="s">
        <v>86</v>
      </c>
      <c r="B14" s="671" t="s">
        <v>216</v>
      </c>
      <c r="C14" s="665" t="s">
        <v>217</v>
      </c>
      <c r="D14" s="666"/>
      <c r="E14" s="665" t="s">
        <v>218</v>
      </c>
      <c r="F14" s="666"/>
    </row>
    <row r="15" spans="1:6" s="32" customFormat="1" ht="24.75">
      <c r="A15" s="672"/>
      <c r="B15" s="672"/>
      <c r="C15" s="151" t="s">
        <v>248</v>
      </c>
      <c r="D15" s="151" t="s">
        <v>220</v>
      </c>
      <c r="E15" s="151" t="s">
        <v>248</v>
      </c>
      <c r="F15" s="151" t="s">
        <v>220</v>
      </c>
    </row>
    <row r="16" spans="1:6" ht="54.75" customHeight="1">
      <c r="A16" s="152" t="s">
        <v>116</v>
      </c>
      <c r="B16" s="153">
        <v>30100</v>
      </c>
      <c r="C16" s="153"/>
      <c r="D16" s="153"/>
      <c r="E16" s="153"/>
      <c r="F16" s="153"/>
    </row>
    <row r="17" spans="1:6" ht="54.75" customHeight="1">
      <c r="A17" s="152" t="s">
        <v>117</v>
      </c>
      <c r="B17" s="153">
        <v>30200</v>
      </c>
      <c r="C17" s="153"/>
      <c r="D17" s="153"/>
      <c r="E17" s="153"/>
      <c r="F17" s="153"/>
    </row>
    <row r="18" spans="1:6" ht="54.75" customHeight="1">
      <c r="A18" s="154" t="s">
        <v>249</v>
      </c>
      <c r="B18" s="155">
        <v>30900</v>
      </c>
      <c r="C18" s="153"/>
      <c r="D18" s="153"/>
      <c r="E18" s="153"/>
      <c r="F18" s="153"/>
    </row>
    <row r="20" spans="1:6" ht="21">
      <c r="A20" s="156" t="s">
        <v>80</v>
      </c>
    </row>
    <row r="21" spans="1:6" ht="21">
      <c r="A21" s="156" t="s">
        <v>82</v>
      </c>
      <c r="B21" s="135" t="s">
        <v>81</v>
      </c>
      <c r="C21" s="131"/>
      <c r="D21" s="131"/>
      <c r="E21" s="135" t="s">
        <v>212</v>
      </c>
      <c r="F21" s="131"/>
    </row>
    <row r="22" spans="1:6" ht="21">
      <c r="A22" s="156" t="s">
        <v>234</v>
      </c>
    </row>
  </sheetData>
  <mergeCells count="8">
    <mergeCell ref="A9:F9"/>
    <mergeCell ref="A10:F10"/>
    <mergeCell ref="A11:F11"/>
    <mergeCell ref="E13:F13"/>
    <mergeCell ref="A14:A15"/>
    <mergeCell ref="B14:B15"/>
    <mergeCell ref="C14:D14"/>
    <mergeCell ref="E14:F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26</vt:i4>
      </vt:variant>
    </vt:vector>
  </HeadingPairs>
  <TitlesOfParts>
    <vt:vector size="26" baseType="lpstr">
      <vt:lpstr>نموذج 1 الموجودات</vt:lpstr>
      <vt:lpstr>نموذج 2 المطاليب</vt:lpstr>
      <vt:lpstr>نموذج 3 خارج الميزانية</vt:lpstr>
      <vt:lpstr>نموذج 4 بيان الدخل</vt:lpstr>
      <vt:lpstr>نموذج 5 تدفقات نقدية</vt:lpstr>
      <vt:lpstr>نموذج6</vt:lpstr>
      <vt:lpstr>نموذج 7 موجودات</vt:lpstr>
      <vt:lpstr>نموذج 7 مطاليب</vt:lpstr>
      <vt:lpstr>نموذج 7 خارج الميزانية</vt:lpstr>
      <vt:lpstr>نموذج 8 قائمة الدخل</vt:lpstr>
      <vt:lpstr>نموذج 9</vt:lpstr>
      <vt:lpstr>نموذج 10</vt:lpstr>
      <vt:lpstr>نموذج 11</vt:lpstr>
      <vt:lpstr>نموذج 12</vt:lpstr>
      <vt:lpstr>نموذج 13</vt:lpstr>
      <vt:lpstr>نموذج 14</vt:lpstr>
      <vt:lpstr>نموذج 15</vt:lpstr>
      <vt:lpstr>نموذج 16</vt:lpstr>
      <vt:lpstr>نموذج 17</vt:lpstr>
      <vt:lpstr>نموذج 18</vt:lpstr>
      <vt:lpstr>نموذج 19</vt:lpstr>
      <vt:lpstr>نموذج 20</vt:lpstr>
      <vt:lpstr>نموذج 21</vt:lpstr>
      <vt:lpstr>نموذج 22</vt:lpstr>
      <vt:lpstr>نموذج 23</vt:lpstr>
      <vt:lpstr>نموذج 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2011-07-26T13:26:14Z</dcterms:modified>
</cp:coreProperties>
</file>