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135" windowWidth="12255" windowHeight="5835" activeTab="1"/>
  </bookViews>
  <sheets>
    <sheet name="بيانات البضاعة" sheetId="1" r:id="rId1"/>
    <sheet name="تقرير الجرد" sheetId="3" r:id="rId2"/>
    <sheet name="الجرد " sheetId="2" r:id="rId3"/>
    <sheet name="جدول رصيد اول" sheetId="4" r:id="rId4"/>
    <sheet name="جدول رصيد اخر" sheetId="5" r:id="rId5"/>
  </sheets>
  <calcPr calcId="124519"/>
  <pivotCaches>
    <pivotCache cacheId="4" r:id="rId6"/>
  </pivotCaches>
</workbook>
</file>

<file path=xl/calcChain.xml><?xml version="1.0" encoding="utf-8"?>
<calcChain xmlns="http://schemas.openxmlformats.org/spreadsheetml/2006/main">
  <c r="J5" i="3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4"/>
  <c r="E5"/>
  <c r="E6"/>
  <c r="E7"/>
  <c r="E8"/>
  <c r="E9"/>
  <c r="E10"/>
  <c r="E11"/>
  <c r="E12"/>
  <c r="E13"/>
  <c r="E14"/>
  <c r="E15"/>
  <c r="E20"/>
  <c r="E21"/>
  <c r="E22"/>
  <c r="E23"/>
  <c r="E24"/>
  <c r="E25"/>
  <c r="E4"/>
  <c r="G31" i="2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4"/>
  <c r="D5" i="3"/>
  <c r="D6"/>
  <c r="D7"/>
  <c r="D8"/>
  <c r="D9"/>
  <c r="D10"/>
  <c r="D11"/>
  <c r="D12"/>
  <c r="D13"/>
  <c r="D14"/>
  <c r="D15"/>
  <c r="D20"/>
  <c r="D21"/>
  <c r="D22"/>
  <c r="D23"/>
  <c r="D24"/>
  <c r="D25"/>
  <c r="D4"/>
  <c r="C5"/>
  <c r="C6"/>
  <c r="C7"/>
  <c r="C8"/>
  <c r="C9"/>
  <c r="C10"/>
  <c r="C11"/>
  <c r="C12"/>
  <c r="C13"/>
  <c r="C14"/>
  <c r="C15"/>
  <c r="C20"/>
  <c r="C21"/>
  <c r="C22"/>
  <c r="C23"/>
  <c r="C24"/>
  <c r="C25"/>
  <c r="C4"/>
  <c r="B5"/>
  <c r="B6"/>
  <c r="B7"/>
  <c r="B8"/>
  <c r="B9"/>
  <c r="B10"/>
  <c r="B11"/>
  <c r="B12"/>
  <c r="B13"/>
  <c r="B14"/>
  <c r="B15"/>
  <c r="B20"/>
  <c r="B21"/>
  <c r="B22"/>
  <c r="B23"/>
  <c r="B24"/>
  <c r="B25"/>
  <c r="B4"/>
  <c r="A5"/>
  <c r="A6"/>
  <c r="A7"/>
  <c r="A8"/>
  <c r="A9"/>
  <c r="A10"/>
  <c r="A11"/>
  <c r="A12"/>
  <c r="A13"/>
  <c r="A14"/>
  <c r="A15"/>
  <c r="A16"/>
  <c r="E16" s="1"/>
  <c r="A17"/>
  <c r="E17" s="1"/>
  <c r="A18"/>
  <c r="E18" s="1"/>
  <c r="A19"/>
  <c r="E19" s="1"/>
  <c r="A20"/>
  <c r="A21"/>
  <c r="A22"/>
  <c r="A23"/>
  <c r="A24"/>
  <c r="A25"/>
  <c r="A4"/>
  <c r="D22" i="2"/>
  <c r="D21"/>
  <c r="D20"/>
  <c r="D19"/>
  <c r="D18"/>
  <c r="D17"/>
  <c r="D16"/>
  <c r="D15"/>
  <c r="D14"/>
  <c r="D5"/>
  <c r="D6"/>
  <c r="D7"/>
  <c r="D8"/>
  <c r="D9"/>
  <c r="D10"/>
  <c r="D11"/>
  <c r="D12"/>
  <c r="D13"/>
  <c r="D23"/>
  <c r="D24"/>
  <c r="D25"/>
  <c r="D26"/>
  <c r="D27"/>
  <c r="D28"/>
  <c r="D29"/>
  <c r="D30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"/>
  <c r="D4"/>
  <c r="B19" i="3" l="1"/>
  <c r="B17"/>
  <c r="C19"/>
  <c r="C17"/>
  <c r="D19"/>
  <c r="D17"/>
  <c r="B18"/>
  <c r="B16"/>
  <c r="C18"/>
  <c r="C16"/>
  <c r="D18"/>
  <c r="D16"/>
</calcChain>
</file>

<file path=xl/comments1.xml><?xml version="1.0" encoding="utf-8"?>
<comments xmlns="http://schemas.openxmlformats.org/spreadsheetml/2006/main">
  <authors>
    <author>mm</author>
  </authors>
  <commentList>
    <comment ref="E3" authorId="0">
      <text>
        <r>
          <rPr>
            <b/>
            <sz val="8"/>
            <color indexed="81"/>
            <rFont val="Tahoma"/>
            <family val="2"/>
          </rPr>
          <t>من صفحة الجرد بتاريخ اليوم السابق</t>
        </r>
      </text>
    </comment>
    <comment ref="F3" authorId="0">
      <text>
        <r>
          <rPr>
            <b/>
            <sz val="10"/>
            <color indexed="81"/>
            <rFont val="Tahoma"/>
            <family val="2"/>
          </rPr>
          <t>من صفحة الاذون</t>
        </r>
      </text>
    </comment>
    <comment ref="G3" authorId="0">
      <text>
        <r>
          <rPr>
            <b/>
            <sz val="10"/>
            <color indexed="81"/>
            <rFont val="Tahoma"/>
            <family val="2"/>
          </rPr>
          <t>من صفحة المبيعات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من صفحة المبيعات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من صفحة الاذون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من صفحة الجرد بتاريخ اليوم</t>
        </r>
      </text>
    </comment>
  </commentList>
</comments>
</file>

<file path=xl/sharedStrings.xml><?xml version="1.0" encoding="utf-8"?>
<sst xmlns="http://schemas.openxmlformats.org/spreadsheetml/2006/main" count="117" uniqueCount="39">
  <si>
    <t>كود الصنف</t>
  </si>
  <si>
    <t>اسم الصنف</t>
  </si>
  <si>
    <t>سعر البيع</t>
  </si>
  <si>
    <t>سعر الشراء</t>
  </si>
  <si>
    <t>لبن</t>
  </si>
  <si>
    <t>لبن رايب</t>
  </si>
  <si>
    <t>زبادى</t>
  </si>
  <si>
    <t>جبن بيضاء</t>
  </si>
  <si>
    <t xml:space="preserve">جبن رومى </t>
  </si>
  <si>
    <t>جبن شيدر</t>
  </si>
  <si>
    <t>التاريخ</t>
  </si>
  <si>
    <t>الكمية</t>
  </si>
  <si>
    <t>المخزن الرئيسى</t>
  </si>
  <si>
    <t>فرع بيع 1</t>
  </si>
  <si>
    <t>فرع بيع 2</t>
  </si>
  <si>
    <t>المعمل</t>
  </si>
  <si>
    <t>الغرفة</t>
  </si>
  <si>
    <t>اسم المخزن</t>
  </si>
  <si>
    <t>ام على</t>
  </si>
  <si>
    <t>مهلبية</t>
  </si>
  <si>
    <t xml:space="preserve">ارز سادة </t>
  </si>
  <si>
    <t>عاشورة</t>
  </si>
  <si>
    <t>علب زبادى</t>
  </si>
  <si>
    <t>شنط</t>
  </si>
  <si>
    <t xml:space="preserve">سعر البيع </t>
  </si>
  <si>
    <t>رصيد اول</t>
  </si>
  <si>
    <t>اضافة من المخازن</t>
  </si>
  <si>
    <t>مرتجع من العملاء</t>
  </si>
  <si>
    <t>مبيعات</t>
  </si>
  <si>
    <t>مرتجع للمخازن</t>
  </si>
  <si>
    <t>رصيد اخر</t>
  </si>
  <si>
    <t>رصيد اول التقرير</t>
  </si>
  <si>
    <t>رصيد اخر التقرير</t>
  </si>
  <si>
    <t>تسميات الصفوف</t>
  </si>
  <si>
    <t>(فارغ)</t>
  </si>
  <si>
    <t>الإجمالي الكلي</t>
  </si>
  <si>
    <t>تسميات الأعمدة</t>
  </si>
  <si>
    <t>مجموع من رصيد اول التقرير</t>
  </si>
  <si>
    <t>مجموع من رصيد اخر التقرير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</si>
</sst>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charset val="178"/>
      <scheme val="minor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13</xdr:row>
      <xdr:rowOff>57150</xdr:rowOff>
    </xdr:from>
    <xdr:to>
      <xdr:col>4</xdr:col>
      <xdr:colOff>323851</xdr:colOff>
      <xdr:row>15</xdr:row>
      <xdr:rowOff>0</xdr:rowOff>
    </xdr:to>
    <xdr:sp macro="" textlink="">
      <xdr:nvSpPr>
        <xdr:cNvPr id="2" name="قوس كبير أيسر 1"/>
        <xdr:cNvSpPr/>
      </xdr:nvSpPr>
      <xdr:spPr>
        <a:xfrm>
          <a:off x="11233080149" y="2409825"/>
          <a:ext cx="600075" cy="3048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r" rtl="1"/>
          <a:endParaRPr lang="ar-EG" sz="1100"/>
        </a:p>
      </xdr:txBody>
    </xdr:sp>
    <xdr:clientData/>
  </xdr:twoCellAnchor>
  <xdr:twoCellAnchor>
    <xdr:from>
      <xdr:col>4</xdr:col>
      <xdr:colOff>485775</xdr:colOff>
      <xdr:row>12</xdr:row>
      <xdr:rowOff>114299</xdr:rowOff>
    </xdr:from>
    <xdr:to>
      <xdr:col>9</xdr:col>
      <xdr:colOff>361950</xdr:colOff>
      <xdr:row>15</xdr:row>
      <xdr:rowOff>76199</xdr:rowOff>
    </xdr:to>
    <xdr:sp macro="" textlink="">
      <xdr:nvSpPr>
        <xdr:cNvPr id="3" name="مستطيل ذو زوايا قطرية مستديرة 2"/>
        <xdr:cNvSpPr/>
      </xdr:nvSpPr>
      <xdr:spPr>
        <a:xfrm>
          <a:off x="11229613050" y="2285999"/>
          <a:ext cx="3305175" cy="504825"/>
        </a:xfrm>
        <a:prstGeom prst="round2Diag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EG" sz="1100"/>
            <a:t>سعر البيع هو نفسه سعر الشراء لان هذه خامات تشترى و لا يتم بيعها و لكن تستخدم فى الانتاج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m" refreshedDate="41088.035085648145" createdVersion="3" refreshedVersion="3" minRefreshableVersion="3" recordCount="497">
  <cacheSource type="worksheet">
    <worksheetSource ref="A3:G500" sheet="الجرد "/>
  </cacheSource>
  <cacheFields count="7">
    <cacheField name="التاريخ" numFmtId="14">
      <sharedItems containsSemiMixedTypes="0" containsNonDate="0" containsDate="1" containsString="0" minDate="2012-06-01T00:00:00" maxDate="2012-06-03T00:00:00"/>
    </cacheField>
    <cacheField name="اسم المخزن" numFmtId="0">
      <sharedItems containsBlank="1" count="6">
        <s v="فرع بيع 1"/>
        <s v="فرع بيع 2"/>
        <s v="المعمل"/>
        <s v="الغرفة"/>
        <s v="المخزن الرئيسى"/>
        <m/>
      </sharedItems>
    </cacheField>
    <cacheField name="كود الصنف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اسم الصنف" numFmtId="0">
      <sharedItems containsMixedTypes="1" containsNumber="1" containsInteger="1" minValue="0" maxValue="0"/>
    </cacheField>
    <cacheField name="الكمية" numFmtId="0">
      <sharedItems containsString="0" containsBlank="1" containsNumber="1" containsInteger="1" minValue="5" maxValue="2000"/>
    </cacheField>
    <cacheField name="رصيد اول التقرير" numFmtId="0">
      <sharedItems containsSemiMixedTypes="0" containsString="0" containsNumber="1" containsInteger="1" minValue="0" maxValue="2000"/>
    </cacheField>
    <cacheField name="رصيد اخر التقرير" numFmtId="0">
      <sharedItems containsSemiMixedTypes="0" containsString="0" containsNumber="1" containsInteger="1" minValue="0" maxValue="8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7">
  <r>
    <d v="2012-06-01T00:00:00"/>
    <x v="0"/>
    <x v="0"/>
    <s v="لبن"/>
    <n v="50"/>
    <n v="50"/>
    <n v="0"/>
  </r>
  <r>
    <d v="2012-06-01T00:00:00"/>
    <x v="0"/>
    <x v="1"/>
    <s v="لبن رايب"/>
    <n v="20"/>
    <n v="20"/>
    <n v="0"/>
  </r>
  <r>
    <d v="2012-06-01T00:00:00"/>
    <x v="0"/>
    <x v="2"/>
    <s v="زبادى"/>
    <n v="400"/>
    <n v="400"/>
    <n v="0"/>
  </r>
  <r>
    <d v="2012-06-01T00:00:00"/>
    <x v="0"/>
    <x v="3"/>
    <s v="جبن بيضاء"/>
    <n v="50"/>
    <n v="50"/>
    <n v="0"/>
  </r>
  <r>
    <d v="2012-06-01T00:00:00"/>
    <x v="0"/>
    <x v="4"/>
    <s v="جبن رومى "/>
    <n v="40"/>
    <n v="40"/>
    <n v="0"/>
  </r>
  <r>
    <d v="2012-06-01T00:00:00"/>
    <x v="0"/>
    <x v="5"/>
    <s v="جبن شيدر"/>
    <n v="30"/>
    <n v="30"/>
    <n v="0"/>
  </r>
  <r>
    <d v="2012-06-01T00:00:00"/>
    <x v="0"/>
    <x v="6"/>
    <s v="ام على"/>
    <n v="20"/>
    <n v="20"/>
    <n v="0"/>
  </r>
  <r>
    <d v="2012-06-01T00:00:00"/>
    <x v="0"/>
    <x v="7"/>
    <s v="مهلبية"/>
    <n v="25"/>
    <n v="25"/>
    <n v="0"/>
  </r>
  <r>
    <d v="2012-06-01T00:00:00"/>
    <x v="0"/>
    <x v="8"/>
    <s v="ارز سادة "/>
    <n v="200"/>
    <n v="200"/>
    <n v="0"/>
  </r>
  <r>
    <d v="2012-06-01T00:00:00"/>
    <x v="0"/>
    <x v="9"/>
    <s v="عاشورة"/>
    <n v="40"/>
    <n v="40"/>
    <n v="0"/>
  </r>
  <r>
    <d v="2012-06-01T00:00:00"/>
    <x v="1"/>
    <x v="1"/>
    <s v="لبن رايب"/>
    <n v="10"/>
    <n v="10"/>
    <n v="0"/>
  </r>
  <r>
    <d v="2012-06-01T00:00:00"/>
    <x v="1"/>
    <x v="2"/>
    <s v="زبادى"/>
    <n v="400"/>
    <n v="400"/>
    <n v="0"/>
  </r>
  <r>
    <d v="2012-06-01T00:00:00"/>
    <x v="1"/>
    <x v="3"/>
    <s v="جبن بيضاء"/>
    <n v="50"/>
    <n v="50"/>
    <n v="0"/>
  </r>
  <r>
    <d v="2012-06-01T00:00:00"/>
    <x v="1"/>
    <x v="4"/>
    <s v="جبن رومى "/>
    <n v="40"/>
    <n v="40"/>
    <n v="0"/>
  </r>
  <r>
    <d v="2012-06-01T00:00:00"/>
    <x v="1"/>
    <x v="5"/>
    <s v="جبن شيدر"/>
    <n v="30"/>
    <n v="30"/>
    <n v="0"/>
  </r>
  <r>
    <d v="2012-06-01T00:00:00"/>
    <x v="1"/>
    <x v="6"/>
    <s v="ام على"/>
    <n v="20"/>
    <n v="20"/>
    <n v="0"/>
  </r>
  <r>
    <d v="2012-06-01T00:00:00"/>
    <x v="1"/>
    <x v="7"/>
    <s v="مهلبية"/>
    <n v="25"/>
    <n v="25"/>
    <n v="0"/>
  </r>
  <r>
    <d v="2012-06-01T00:00:00"/>
    <x v="1"/>
    <x v="8"/>
    <s v="ارز سادة "/>
    <n v="200"/>
    <n v="200"/>
    <n v="0"/>
  </r>
  <r>
    <d v="2012-06-01T00:00:00"/>
    <x v="1"/>
    <x v="9"/>
    <s v="عاشورة"/>
    <n v="40"/>
    <n v="40"/>
    <n v="0"/>
  </r>
  <r>
    <d v="2012-06-01T00:00:00"/>
    <x v="2"/>
    <x v="0"/>
    <s v="لبن"/>
    <n v="2000"/>
    <n v="2000"/>
    <n v="0"/>
  </r>
  <r>
    <d v="2012-06-01T00:00:00"/>
    <x v="3"/>
    <x v="1"/>
    <s v="لبن رايب"/>
    <n v="50"/>
    <n v="50"/>
    <n v="0"/>
  </r>
  <r>
    <d v="2012-06-01T00:00:00"/>
    <x v="3"/>
    <x v="2"/>
    <s v="زبادى"/>
    <n v="1000"/>
    <n v="1000"/>
    <n v="0"/>
  </r>
  <r>
    <d v="2012-06-01T00:00:00"/>
    <x v="3"/>
    <x v="3"/>
    <s v="جبن بيضاء"/>
    <n v="60"/>
    <n v="60"/>
    <n v="0"/>
  </r>
  <r>
    <d v="2012-06-01T00:00:00"/>
    <x v="4"/>
    <x v="4"/>
    <s v="جبن رومى "/>
    <n v="300"/>
    <n v="300"/>
    <n v="0"/>
  </r>
  <r>
    <d v="2012-06-01T00:00:00"/>
    <x v="4"/>
    <x v="5"/>
    <s v="جبن شيدر"/>
    <n v="200"/>
    <n v="200"/>
    <n v="0"/>
  </r>
  <r>
    <d v="2012-06-01T00:00:00"/>
    <x v="4"/>
    <x v="10"/>
    <s v="علب زبادى"/>
    <n v="60"/>
    <n v="60"/>
    <n v="0"/>
  </r>
  <r>
    <d v="2012-06-01T00:00:00"/>
    <x v="4"/>
    <x v="11"/>
    <s v="شنط"/>
    <n v="50"/>
    <n v="50"/>
    <n v="0"/>
  </r>
  <r>
    <d v="2012-06-01T00:00:00"/>
    <x v="5"/>
    <x v="12"/>
    <n v="0"/>
    <m/>
    <n v="0"/>
    <n v="0"/>
  </r>
  <r>
    <d v="2012-06-02T00:00:00"/>
    <x v="0"/>
    <x v="0"/>
    <s v="لبن"/>
    <n v="10"/>
    <n v="0"/>
    <n v="10"/>
  </r>
  <r>
    <d v="2012-06-02T00:00:00"/>
    <x v="0"/>
    <x v="1"/>
    <s v="لبن رايب"/>
    <n v="5"/>
    <n v="0"/>
    <n v="5"/>
  </r>
  <r>
    <d v="2012-06-02T00:00:00"/>
    <x v="0"/>
    <x v="2"/>
    <s v="زبادى"/>
    <n v="10"/>
    <n v="0"/>
    <n v="10"/>
  </r>
  <r>
    <d v="2012-06-02T00:00:00"/>
    <x v="0"/>
    <x v="3"/>
    <s v="جبن بيضاء"/>
    <n v="50"/>
    <n v="0"/>
    <n v="50"/>
  </r>
  <r>
    <d v="2012-06-02T00:00:00"/>
    <x v="0"/>
    <x v="4"/>
    <s v="جبن رومى "/>
    <n v="60"/>
    <n v="0"/>
    <n v="60"/>
  </r>
  <r>
    <d v="2012-06-02T00:00:00"/>
    <x v="0"/>
    <x v="5"/>
    <s v="جبن شيدر"/>
    <n v="80"/>
    <n v="0"/>
    <n v="80"/>
  </r>
  <r>
    <d v="2012-06-02T00:00:00"/>
    <x v="0"/>
    <x v="6"/>
    <s v="ام على"/>
    <n v="40"/>
    <n v="0"/>
    <n v="40"/>
  </r>
  <r>
    <d v="2012-06-02T00:00:00"/>
    <x v="0"/>
    <x v="7"/>
    <s v="مهلبية"/>
    <n v="30"/>
    <n v="0"/>
    <n v="30"/>
  </r>
  <r>
    <d v="2012-06-02T00:00:00"/>
    <x v="0"/>
    <x v="8"/>
    <s v="ارز سادة "/>
    <n v="20"/>
    <n v="0"/>
    <n v="20"/>
  </r>
  <r>
    <d v="2012-06-02T00:00:00"/>
    <x v="0"/>
    <x v="9"/>
    <s v="عاشورة"/>
    <n v="10"/>
    <n v="0"/>
    <n v="10"/>
  </r>
  <r>
    <d v="2012-06-02T00:00:00"/>
    <x v="1"/>
    <x v="1"/>
    <s v="لبن رايب"/>
    <m/>
    <n v="0"/>
    <n v="0"/>
  </r>
  <r>
    <d v="2012-06-02T00:00:00"/>
    <x v="1"/>
    <x v="2"/>
    <s v="زبادى"/>
    <m/>
    <n v="0"/>
    <n v="0"/>
  </r>
  <r>
    <d v="2012-06-02T00:00:00"/>
    <x v="1"/>
    <x v="3"/>
    <s v="جبن بيضاء"/>
    <m/>
    <n v="0"/>
    <n v="0"/>
  </r>
  <r>
    <d v="2012-06-02T00:00:00"/>
    <x v="1"/>
    <x v="4"/>
    <s v="جبن رومى "/>
    <m/>
    <n v="0"/>
    <n v="0"/>
  </r>
  <r>
    <d v="2012-06-02T00:00:00"/>
    <x v="1"/>
    <x v="5"/>
    <s v="جبن شيدر"/>
    <m/>
    <n v="0"/>
    <n v="0"/>
  </r>
  <r>
    <d v="2012-06-02T00:00:00"/>
    <x v="1"/>
    <x v="6"/>
    <s v="ام على"/>
    <m/>
    <n v="0"/>
    <n v="0"/>
  </r>
  <r>
    <d v="2012-06-02T00:00:00"/>
    <x v="1"/>
    <x v="7"/>
    <s v="مهلبية"/>
    <m/>
    <n v="0"/>
    <n v="0"/>
  </r>
  <r>
    <d v="2012-06-02T00:00:00"/>
    <x v="1"/>
    <x v="8"/>
    <s v="ارز سادة "/>
    <m/>
    <n v="0"/>
    <n v="0"/>
  </r>
  <r>
    <d v="2012-06-02T00:00:00"/>
    <x v="1"/>
    <x v="9"/>
    <s v="عاشورة"/>
    <m/>
    <n v="0"/>
    <n v="0"/>
  </r>
  <r>
    <d v="2012-06-02T00:00:00"/>
    <x v="2"/>
    <x v="0"/>
    <s v="لبن"/>
    <m/>
    <n v="0"/>
    <n v="0"/>
  </r>
  <r>
    <d v="2012-06-02T00:00:00"/>
    <x v="3"/>
    <x v="1"/>
    <s v="لبن رايب"/>
    <m/>
    <n v="0"/>
    <n v="0"/>
  </r>
  <r>
    <d v="2012-06-02T00:00:00"/>
    <x v="3"/>
    <x v="2"/>
    <s v="زبادى"/>
    <m/>
    <n v="0"/>
    <n v="0"/>
  </r>
  <r>
    <d v="2012-06-02T00:00:00"/>
    <x v="3"/>
    <x v="3"/>
    <s v="جبن بيضاء"/>
    <m/>
    <n v="0"/>
    <n v="0"/>
  </r>
  <r>
    <d v="2012-06-02T00:00:00"/>
    <x v="4"/>
    <x v="4"/>
    <s v="جبن رومى "/>
    <m/>
    <n v="0"/>
    <n v="0"/>
  </r>
  <r>
    <d v="2012-06-02T00:00:00"/>
    <x v="4"/>
    <x v="5"/>
    <s v="جبن شيدر"/>
    <m/>
    <n v="0"/>
    <n v="0"/>
  </r>
  <r>
    <d v="2012-06-02T00:00:00"/>
    <x v="4"/>
    <x v="10"/>
    <s v="علب زبادى"/>
    <m/>
    <n v="0"/>
    <n v="0"/>
  </r>
  <r>
    <d v="2012-06-02T00:00:00"/>
    <x v="4"/>
    <x v="11"/>
    <s v="شنط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3:H18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ول التقرير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4:H19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خر التقرير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6"/>
  <sheetViews>
    <sheetView rightToLeft="1" topLeftCell="A2" workbookViewId="0">
      <selection activeCell="A17" sqref="A17"/>
    </sheetView>
  </sheetViews>
  <sheetFormatPr defaultRowHeight="14.25"/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>
        <v>1</v>
      </c>
      <c r="B4" t="s">
        <v>4</v>
      </c>
      <c r="C4">
        <v>6</v>
      </c>
      <c r="D4">
        <v>4</v>
      </c>
    </row>
    <row r="5" spans="1:4">
      <c r="A5">
        <v>2</v>
      </c>
      <c r="B5" t="s">
        <v>5</v>
      </c>
      <c r="C5">
        <v>5</v>
      </c>
      <c r="D5">
        <v>4.5</v>
      </c>
    </row>
    <row r="6" spans="1:4">
      <c r="A6">
        <v>3</v>
      </c>
      <c r="B6" t="s">
        <v>6</v>
      </c>
      <c r="C6">
        <v>1.5</v>
      </c>
      <c r="D6">
        <v>0.85</v>
      </c>
    </row>
    <row r="7" spans="1:4">
      <c r="A7">
        <v>4</v>
      </c>
      <c r="B7" t="s">
        <v>7</v>
      </c>
      <c r="C7">
        <v>25</v>
      </c>
      <c r="D7">
        <v>20</v>
      </c>
    </row>
    <row r="8" spans="1:4">
      <c r="A8">
        <v>5</v>
      </c>
      <c r="B8" t="s">
        <v>8</v>
      </c>
      <c r="C8">
        <v>45</v>
      </c>
      <c r="D8">
        <v>35</v>
      </c>
    </row>
    <row r="9" spans="1:4">
      <c r="A9">
        <v>6</v>
      </c>
      <c r="B9" t="s">
        <v>9</v>
      </c>
      <c r="C9">
        <v>35</v>
      </c>
      <c r="D9">
        <v>28</v>
      </c>
    </row>
    <row r="10" spans="1:4">
      <c r="A10">
        <v>7</v>
      </c>
      <c r="B10" t="s">
        <v>18</v>
      </c>
      <c r="C10">
        <v>3</v>
      </c>
      <c r="D10">
        <v>2.5</v>
      </c>
    </row>
    <row r="11" spans="1:4">
      <c r="A11">
        <v>8</v>
      </c>
      <c r="B11" t="s">
        <v>19</v>
      </c>
      <c r="C11">
        <v>2</v>
      </c>
      <c r="D11">
        <v>1.5</v>
      </c>
    </row>
    <row r="12" spans="1:4">
      <c r="A12">
        <v>9</v>
      </c>
      <c r="B12" t="s">
        <v>20</v>
      </c>
      <c r="C12">
        <v>1.5</v>
      </c>
      <c r="D12">
        <v>1</v>
      </c>
    </row>
    <row r="13" spans="1:4">
      <c r="A13">
        <v>10</v>
      </c>
      <c r="B13" t="s">
        <v>21</v>
      </c>
      <c r="C13">
        <v>3</v>
      </c>
      <c r="D13">
        <v>2.5</v>
      </c>
    </row>
    <row r="14" spans="1:4">
      <c r="A14">
        <v>11</v>
      </c>
      <c r="B14" t="s">
        <v>22</v>
      </c>
      <c r="C14">
        <v>100</v>
      </c>
      <c r="D14">
        <v>100</v>
      </c>
    </row>
    <row r="15" spans="1:4">
      <c r="A15">
        <v>12</v>
      </c>
      <c r="B15" t="s">
        <v>23</v>
      </c>
      <c r="C15">
        <v>100</v>
      </c>
      <c r="D15">
        <v>100</v>
      </c>
    </row>
    <row r="16" spans="1:4">
      <c r="A16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rightToLeft="1" tabSelected="1" workbookViewId="0">
      <selection activeCell="J4" sqref="J4:J25"/>
    </sheetView>
  </sheetViews>
  <sheetFormatPr defaultRowHeight="14.25"/>
  <cols>
    <col min="2" max="2" width="9.875" bestFit="1" customWidth="1"/>
    <col min="6" max="6" width="12" bestFit="1" customWidth="1"/>
    <col min="7" max="7" width="11.5" bestFit="1" customWidth="1"/>
    <col min="9" max="9" width="10.125" bestFit="1" customWidth="1"/>
  </cols>
  <sheetData>
    <row r="1" spans="1:10">
      <c r="B1" s="1">
        <v>41062</v>
      </c>
    </row>
    <row r="2" spans="1:10">
      <c r="E2" s="6" t="s">
        <v>13</v>
      </c>
      <c r="F2" s="6"/>
      <c r="G2" s="6"/>
      <c r="H2" s="6"/>
      <c r="I2" s="6"/>
      <c r="J2" s="6"/>
    </row>
    <row r="3" spans="1:10">
      <c r="A3" s="5" t="s">
        <v>0</v>
      </c>
      <c r="B3" s="5" t="s">
        <v>1</v>
      </c>
      <c r="C3" s="5" t="s">
        <v>24</v>
      </c>
      <c r="D3" s="5" t="s">
        <v>3</v>
      </c>
      <c r="E3" s="5" t="s">
        <v>25</v>
      </c>
      <c r="F3" s="5" t="s">
        <v>26</v>
      </c>
      <c r="G3" s="5" t="s">
        <v>27</v>
      </c>
      <c r="H3" s="5" t="s">
        <v>28</v>
      </c>
      <c r="I3" s="5" t="s">
        <v>29</v>
      </c>
      <c r="J3" s="5" t="s">
        <v>30</v>
      </c>
    </row>
    <row r="4" spans="1:10">
      <c r="A4" s="5">
        <f>'بيانات البضاعة'!A4</f>
        <v>1</v>
      </c>
      <c r="B4" s="5" t="str">
        <f>VLOOKUP(A4,'بيانات البضاعة'!A:B,2,0)</f>
        <v>لبن</v>
      </c>
      <c r="C4" s="5">
        <f>VLOOKUP(A4,'بيانات البضاعة'!A:D,3,0)</f>
        <v>6</v>
      </c>
      <c r="D4" s="5">
        <f>VLOOKUP(A4,'بيانات البضاعة'!A:E,4,0)</f>
        <v>4</v>
      </c>
      <c r="E4" s="5">
        <f>VLOOKUP(A4,'جدول رصيد اول'!A:H,5,0)</f>
        <v>50</v>
      </c>
      <c r="F4" s="5"/>
      <c r="G4" s="5"/>
      <c r="H4" s="5"/>
      <c r="I4" s="5"/>
      <c r="J4" s="5">
        <f>VLOOKUP(A4,'جدول رصيد اخر'!A:H,5,0)</f>
        <v>10</v>
      </c>
    </row>
    <row r="5" spans="1:10">
      <c r="A5" s="5">
        <f>'بيانات البضاعة'!A5</f>
        <v>2</v>
      </c>
      <c r="B5" s="5" t="str">
        <f>VLOOKUP(A5,'بيانات البضاعة'!A:B,2,0)</f>
        <v>لبن رايب</v>
      </c>
      <c r="C5" s="5">
        <f>VLOOKUP(A5,'بيانات البضاعة'!A:D,3,0)</f>
        <v>5</v>
      </c>
      <c r="D5" s="5">
        <f>VLOOKUP(A5,'بيانات البضاعة'!A:E,4,0)</f>
        <v>4.5</v>
      </c>
      <c r="E5" s="5">
        <f>VLOOKUP(A5,'جدول رصيد اول'!A:H,5,0)</f>
        <v>20</v>
      </c>
      <c r="F5" s="5"/>
      <c r="G5" s="5"/>
      <c r="H5" s="5"/>
      <c r="I5" s="5"/>
      <c r="J5" s="5">
        <f>VLOOKUP(A5,'جدول رصيد اخر'!A:H,5,0)</f>
        <v>5</v>
      </c>
    </row>
    <row r="6" spans="1:10">
      <c r="A6" s="5">
        <f>'بيانات البضاعة'!A6</f>
        <v>3</v>
      </c>
      <c r="B6" s="5" t="str">
        <f>VLOOKUP(A6,'بيانات البضاعة'!A:B,2,0)</f>
        <v>زبادى</v>
      </c>
      <c r="C6" s="5">
        <f>VLOOKUP(A6,'بيانات البضاعة'!A:D,3,0)</f>
        <v>1.5</v>
      </c>
      <c r="D6" s="5">
        <f>VLOOKUP(A6,'بيانات البضاعة'!A:E,4,0)</f>
        <v>0.85</v>
      </c>
      <c r="E6" s="5">
        <f>VLOOKUP(A6,'جدول رصيد اول'!A:H,5,0)</f>
        <v>400</v>
      </c>
      <c r="F6" s="5"/>
      <c r="G6" s="5"/>
      <c r="H6" s="5"/>
      <c r="I6" s="5"/>
      <c r="J6" s="5">
        <f>VLOOKUP(A6,'جدول رصيد اخر'!A:H,5,0)</f>
        <v>10</v>
      </c>
    </row>
    <row r="7" spans="1:10">
      <c r="A7" s="5">
        <f>'بيانات البضاعة'!A7</f>
        <v>4</v>
      </c>
      <c r="B7" s="5" t="str">
        <f>VLOOKUP(A7,'بيانات البضاعة'!A:B,2,0)</f>
        <v>جبن بيضاء</v>
      </c>
      <c r="C7" s="5">
        <f>VLOOKUP(A7,'بيانات البضاعة'!A:D,3,0)</f>
        <v>25</v>
      </c>
      <c r="D7" s="5">
        <f>VLOOKUP(A7,'بيانات البضاعة'!A:E,4,0)</f>
        <v>20</v>
      </c>
      <c r="E7" s="5">
        <f>VLOOKUP(A7,'جدول رصيد اول'!A:H,5,0)</f>
        <v>50</v>
      </c>
      <c r="F7" s="5"/>
      <c r="G7" s="5"/>
      <c r="H7" s="5"/>
      <c r="I7" s="5"/>
      <c r="J7" s="5">
        <f>VLOOKUP(A7,'جدول رصيد اخر'!A:H,5,0)</f>
        <v>50</v>
      </c>
    </row>
    <row r="8" spans="1:10">
      <c r="A8" s="5">
        <f>'بيانات البضاعة'!A8</f>
        <v>5</v>
      </c>
      <c r="B8" s="5" t="str">
        <f>VLOOKUP(A8,'بيانات البضاعة'!A:B,2,0)</f>
        <v xml:space="preserve">جبن رومى </v>
      </c>
      <c r="C8" s="5">
        <f>VLOOKUP(A8,'بيانات البضاعة'!A:D,3,0)</f>
        <v>45</v>
      </c>
      <c r="D8" s="5">
        <f>VLOOKUP(A8,'بيانات البضاعة'!A:E,4,0)</f>
        <v>35</v>
      </c>
      <c r="E8" s="5">
        <f>VLOOKUP(A8,'جدول رصيد اول'!A:H,5,0)</f>
        <v>40</v>
      </c>
      <c r="F8" s="5"/>
      <c r="G8" s="5"/>
      <c r="H8" s="5"/>
      <c r="I8" s="5"/>
      <c r="J8" s="5">
        <f>VLOOKUP(A8,'جدول رصيد اخر'!A:H,5,0)</f>
        <v>60</v>
      </c>
    </row>
    <row r="9" spans="1:10">
      <c r="A9" s="5">
        <f>'بيانات البضاعة'!A9</f>
        <v>6</v>
      </c>
      <c r="B9" s="5" t="str">
        <f>VLOOKUP(A9,'بيانات البضاعة'!A:B,2,0)</f>
        <v>جبن شيدر</v>
      </c>
      <c r="C9" s="5">
        <f>VLOOKUP(A9,'بيانات البضاعة'!A:D,3,0)</f>
        <v>35</v>
      </c>
      <c r="D9" s="5">
        <f>VLOOKUP(A9,'بيانات البضاعة'!A:E,4,0)</f>
        <v>28</v>
      </c>
      <c r="E9" s="5">
        <f>VLOOKUP(A9,'جدول رصيد اول'!A:H,5,0)</f>
        <v>30</v>
      </c>
      <c r="F9" s="5"/>
      <c r="G9" s="5"/>
      <c r="H9" s="5"/>
      <c r="I9" s="5"/>
      <c r="J9" s="5">
        <f>VLOOKUP(A9,'جدول رصيد اخر'!A:H,5,0)</f>
        <v>80</v>
      </c>
    </row>
    <row r="10" spans="1:10">
      <c r="A10" s="5">
        <f>'بيانات البضاعة'!A10</f>
        <v>7</v>
      </c>
      <c r="B10" s="5" t="str">
        <f>VLOOKUP(A10,'بيانات البضاعة'!A:B,2,0)</f>
        <v>ام على</v>
      </c>
      <c r="C10" s="5">
        <f>VLOOKUP(A10,'بيانات البضاعة'!A:D,3,0)</f>
        <v>3</v>
      </c>
      <c r="D10" s="5">
        <f>VLOOKUP(A10,'بيانات البضاعة'!A:E,4,0)</f>
        <v>2.5</v>
      </c>
      <c r="E10" s="5">
        <f>VLOOKUP(A10,'جدول رصيد اول'!A:H,5,0)</f>
        <v>20</v>
      </c>
      <c r="F10" s="5"/>
      <c r="G10" s="5"/>
      <c r="H10" s="5"/>
      <c r="I10" s="5"/>
      <c r="J10" s="5">
        <f>VLOOKUP(A10,'جدول رصيد اخر'!A:H,5,0)</f>
        <v>40</v>
      </c>
    </row>
    <row r="11" spans="1:10">
      <c r="A11" s="5">
        <f>'بيانات البضاعة'!A11</f>
        <v>8</v>
      </c>
      <c r="B11" s="5" t="str">
        <f>VLOOKUP(A11,'بيانات البضاعة'!A:B,2,0)</f>
        <v>مهلبية</v>
      </c>
      <c r="C11" s="5">
        <f>VLOOKUP(A11,'بيانات البضاعة'!A:D,3,0)</f>
        <v>2</v>
      </c>
      <c r="D11" s="5">
        <f>VLOOKUP(A11,'بيانات البضاعة'!A:E,4,0)</f>
        <v>1.5</v>
      </c>
      <c r="E11" s="5">
        <f>VLOOKUP(A11,'جدول رصيد اول'!A:H,5,0)</f>
        <v>25</v>
      </c>
      <c r="F11" s="5"/>
      <c r="G11" s="5"/>
      <c r="H11" s="5"/>
      <c r="I11" s="5"/>
      <c r="J11" s="5">
        <f>VLOOKUP(A11,'جدول رصيد اخر'!A:H,5,0)</f>
        <v>30</v>
      </c>
    </row>
    <row r="12" spans="1:10">
      <c r="A12" s="5">
        <f>'بيانات البضاعة'!A12</f>
        <v>9</v>
      </c>
      <c r="B12" s="5" t="str">
        <f>VLOOKUP(A12,'بيانات البضاعة'!A:B,2,0)</f>
        <v xml:space="preserve">ارز سادة </v>
      </c>
      <c r="C12" s="5">
        <f>VLOOKUP(A12,'بيانات البضاعة'!A:D,3,0)</f>
        <v>1.5</v>
      </c>
      <c r="D12" s="5">
        <f>VLOOKUP(A12,'بيانات البضاعة'!A:E,4,0)</f>
        <v>1</v>
      </c>
      <c r="E12" s="5">
        <f>VLOOKUP(A12,'جدول رصيد اول'!A:H,5,0)</f>
        <v>200</v>
      </c>
      <c r="F12" s="5"/>
      <c r="G12" s="5"/>
      <c r="H12" s="5"/>
      <c r="I12" s="5"/>
      <c r="J12" s="5">
        <f>VLOOKUP(A12,'جدول رصيد اخر'!A:H,5,0)</f>
        <v>20</v>
      </c>
    </row>
    <row r="13" spans="1:10">
      <c r="A13" s="5">
        <f>'بيانات البضاعة'!A13</f>
        <v>10</v>
      </c>
      <c r="B13" s="5" t="str">
        <f>VLOOKUP(A13,'بيانات البضاعة'!A:B,2,0)</f>
        <v>عاشورة</v>
      </c>
      <c r="C13" s="5">
        <f>VLOOKUP(A13,'بيانات البضاعة'!A:D,3,0)</f>
        <v>3</v>
      </c>
      <c r="D13" s="5">
        <f>VLOOKUP(A13,'بيانات البضاعة'!A:E,4,0)</f>
        <v>2.5</v>
      </c>
      <c r="E13" s="5">
        <f>VLOOKUP(A13,'جدول رصيد اول'!A:H,5,0)</f>
        <v>40</v>
      </c>
      <c r="F13" s="5"/>
      <c r="G13" s="5"/>
      <c r="H13" s="5"/>
      <c r="I13" s="5"/>
      <c r="J13" s="5">
        <f>VLOOKUP(A13,'جدول رصيد اخر'!A:H,5,0)</f>
        <v>10</v>
      </c>
    </row>
    <row r="14" spans="1:10">
      <c r="A14" s="5">
        <f>'بيانات البضاعة'!A14</f>
        <v>11</v>
      </c>
      <c r="B14" s="5" t="str">
        <f>VLOOKUP(A14,'بيانات البضاعة'!A:B,2,0)</f>
        <v>علب زبادى</v>
      </c>
      <c r="C14" s="5">
        <f>VLOOKUP(A14,'بيانات البضاعة'!A:D,3,0)</f>
        <v>100</v>
      </c>
      <c r="D14" s="5">
        <f>VLOOKUP(A14,'بيانات البضاعة'!A:E,4,0)</f>
        <v>100</v>
      </c>
      <c r="E14" s="5">
        <f>VLOOKUP(A14,'جدول رصيد اول'!A:H,5,0)</f>
        <v>0</v>
      </c>
      <c r="F14" s="5"/>
      <c r="G14" s="5"/>
      <c r="H14" s="5"/>
      <c r="I14" s="5"/>
      <c r="J14" s="5">
        <f>VLOOKUP(A14,'جدول رصيد اخر'!A:H,5,0)</f>
        <v>0</v>
      </c>
    </row>
    <row r="15" spans="1:10">
      <c r="A15" s="5">
        <f>'بيانات البضاعة'!A15</f>
        <v>12</v>
      </c>
      <c r="B15" s="5" t="str">
        <f>VLOOKUP(A15,'بيانات البضاعة'!A:B,2,0)</f>
        <v>شنط</v>
      </c>
      <c r="C15" s="5">
        <f>VLOOKUP(A15,'بيانات البضاعة'!A:D,3,0)</f>
        <v>100</v>
      </c>
      <c r="D15" s="5">
        <f>VLOOKUP(A15,'بيانات البضاعة'!A:E,4,0)</f>
        <v>100</v>
      </c>
      <c r="E15" s="5">
        <f>VLOOKUP(A15,'جدول رصيد اول'!A:H,5,0)</f>
        <v>0</v>
      </c>
      <c r="F15" s="5"/>
      <c r="G15" s="5"/>
      <c r="H15" s="5"/>
      <c r="I15" s="5"/>
      <c r="J15" s="5">
        <f>VLOOKUP(A15,'جدول رصيد اخر'!A:H,5,0)</f>
        <v>0</v>
      </c>
    </row>
    <row r="16" spans="1:10">
      <c r="A16" s="5">
        <f>'بيانات البضاعة'!A16</f>
        <v>0</v>
      </c>
      <c r="B16" s="5">
        <f>VLOOKUP(A16,'بيانات البضاعة'!A:B,2,0)</f>
        <v>0</v>
      </c>
      <c r="C16" s="5">
        <f>VLOOKUP(A16,'بيانات البضاعة'!A:D,3,0)</f>
        <v>0</v>
      </c>
      <c r="D16" s="5">
        <f>VLOOKUP(A16,'بيانات البضاعة'!A:E,4,0)</f>
        <v>0</v>
      </c>
      <c r="E16" s="5">
        <f>VLOOKUP(A16,'جدول رصيد اول'!A:H,5,0)</f>
        <v>0</v>
      </c>
      <c r="F16" s="5"/>
      <c r="G16" s="5"/>
      <c r="H16" s="5"/>
      <c r="I16" s="5"/>
      <c r="J16" s="5">
        <f>VLOOKUP(A16,'جدول رصيد اخر'!A:H,5,0)</f>
        <v>0</v>
      </c>
    </row>
    <row r="17" spans="1:10">
      <c r="A17" s="5">
        <f>'بيانات البضاعة'!A17</f>
        <v>0</v>
      </c>
      <c r="B17" s="5">
        <f>VLOOKUP(A17,'بيانات البضاعة'!A:B,2,0)</f>
        <v>0</v>
      </c>
      <c r="C17" s="5">
        <f>VLOOKUP(A17,'بيانات البضاعة'!A:D,3,0)</f>
        <v>0</v>
      </c>
      <c r="D17" s="5">
        <f>VLOOKUP(A17,'بيانات البضاعة'!A:E,4,0)</f>
        <v>0</v>
      </c>
      <c r="E17" s="5">
        <f>VLOOKUP(A17,'جدول رصيد اول'!A:H,5,0)</f>
        <v>0</v>
      </c>
      <c r="F17" s="5"/>
      <c r="G17" s="5"/>
      <c r="H17" s="5"/>
      <c r="I17" s="5"/>
      <c r="J17" s="5">
        <f>VLOOKUP(A17,'جدول رصيد اخر'!A:H,5,0)</f>
        <v>0</v>
      </c>
    </row>
    <row r="18" spans="1:10">
      <c r="A18" s="5">
        <f>'بيانات البضاعة'!A18</f>
        <v>0</v>
      </c>
      <c r="B18" s="5">
        <f>VLOOKUP(A18,'بيانات البضاعة'!A:B,2,0)</f>
        <v>0</v>
      </c>
      <c r="C18" s="5">
        <f>VLOOKUP(A18,'بيانات البضاعة'!A:D,3,0)</f>
        <v>0</v>
      </c>
      <c r="D18" s="5">
        <f>VLOOKUP(A18,'بيانات البضاعة'!A:E,4,0)</f>
        <v>0</v>
      </c>
      <c r="E18" s="5">
        <f>VLOOKUP(A18,'جدول رصيد اول'!A:H,5,0)</f>
        <v>0</v>
      </c>
      <c r="F18" s="5"/>
      <c r="G18" s="5"/>
      <c r="H18" s="5"/>
      <c r="I18" s="5"/>
      <c r="J18" s="5">
        <f>VLOOKUP(A18,'جدول رصيد اخر'!A:H,5,0)</f>
        <v>0</v>
      </c>
    </row>
    <row r="19" spans="1:10">
      <c r="A19" s="5">
        <f>'بيانات البضاعة'!A19</f>
        <v>0</v>
      </c>
      <c r="B19" s="5">
        <f>VLOOKUP(A19,'بيانات البضاعة'!A:B,2,0)</f>
        <v>0</v>
      </c>
      <c r="C19" s="5">
        <f>VLOOKUP(A19,'بيانات البضاعة'!A:D,3,0)</f>
        <v>0</v>
      </c>
      <c r="D19" s="5">
        <f>VLOOKUP(A19,'بيانات البضاعة'!A:E,4,0)</f>
        <v>0</v>
      </c>
      <c r="E19" s="5">
        <f>VLOOKUP(A19,'جدول رصيد اول'!A:H,5,0)</f>
        <v>0</v>
      </c>
      <c r="F19" s="5"/>
      <c r="G19" s="5"/>
      <c r="H19" s="5"/>
      <c r="I19" s="5"/>
      <c r="J19" s="5">
        <f>VLOOKUP(A19,'جدول رصيد اخر'!A:H,5,0)</f>
        <v>0</v>
      </c>
    </row>
    <row r="20" spans="1:10">
      <c r="A20" s="5">
        <f>'بيانات البضاعة'!A20</f>
        <v>0</v>
      </c>
      <c r="B20" s="5">
        <f>VLOOKUP(A20,'بيانات البضاعة'!A:B,2,0)</f>
        <v>0</v>
      </c>
      <c r="C20" s="5">
        <f>VLOOKUP(A20,'بيانات البضاعة'!A:D,3,0)</f>
        <v>0</v>
      </c>
      <c r="D20" s="5">
        <f>VLOOKUP(A20,'بيانات البضاعة'!A:E,4,0)</f>
        <v>0</v>
      </c>
      <c r="E20" s="5">
        <f>VLOOKUP(A20,'جدول رصيد اول'!A:H,5,0)</f>
        <v>0</v>
      </c>
      <c r="F20" s="5"/>
      <c r="G20" s="5"/>
      <c r="H20" s="5"/>
      <c r="I20" s="5"/>
      <c r="J20" s="5">
        <f>VLOOKUP(A20,'جدول رصيد اخر'!A:H,5,0)</f>
        <v>0</v>
      </c>
    </row>
    <row r="21" spans="1:10">
      <c r="A21" s="5">
        <f>'بيانات البضاعة'!A21</f>
        <v>0</v>
      </c>
      <c r="B21" s="5">
        <f>VLOOKUP(A21,'بيانات البضاعة'!A:B,2,0)</f>
        <v>0</v>
      </c>
      <c r="C21" s="5">
        <f>VLOOKUP(A21,'بيانات البضاعة'!A:D,3,0)</f>
        <v>0</v>
      </c>
      <c r="D21" s="5">
        <f>VLOOKUP(A21,'بيانات البضاعة'!A:E,4,0)</f>
        <v>0</v>
      </c>
      <c r="E21" s="5">
        <f>VLOOKUP(A21,'جدول رصيد اول'!A:H,5,0)</f>
        <v>0</v>
      </c>
      <c r="F21" s="5"/>
      <c r="G21" s="5"/>
      <c r="H21" s="5"/>
      <c r="I21" s="5"/>
      <c r="J21" s="5">
        <f>VLOOKUP(A21,'جدول رصيد اخر'!A:H,5,0)</f>
        <v>0</v>
      </c>
    </row>
    <row r="22" spans="1:10">
      <c r="A22" s="5">
        <f>'بيانات البضاعة'!A22</f>
        <v>0</v>
      </c>
      <c r="B22" s="5">
        <f>VLOOKUP(A22,'بيانات البضاعة'!A:B,2,0)</f>
        <v>0</v>
      </c>
      <c r="C22" s="5">
        <f>VLOOKUP(A22,'بيانات البضاعة'!A:D,3,0)</f>
        <v>0</v>
      </c>
      <c r="D22" s="5">
        <f>VLOOKUP(A22,'بيانات البضاعة'!A:E,4,0)</f>
        <v>0</v>
      </c>
      <c r="E22" s="5">
        <f>VLOOKUP(A22,'جدول رصيد اول'!A:H,5,0)</f>
        <v>0</v>
      </c>
      <c r="F22" s="5"/>
      <c r="G22" s="5"/>
      <c r="H22" s="5"/>
      <c r="I22" s="5"/>
      <c r="J22" s="5">
        <f>VLOOKUP(A22,'جدول رصيد اخر'!A:H,5,0)</f>
        <v>0</v>
      </c>
    </row>
    <row r="23" spans="1:10">
      <c r="A23" s="5">
        <f>'بيانات البضاعة'!A23</f>
        <v>0</v>
      </c>
      <c r="B23" s="5">
        <f>VLOOKUP(A23,'بيانات البضاعة'!A:B,2,0)</f>
        <v>0</v>
      </c>
      <c r="C23" s="5">
        <f>VLOOKUP(A23,'بيانات البضاعة'!A:D,3,0)</f>
        <v>0</v>
      </c>
      <c r="D23" s="5">
        <f>VLOOKUP(A23,'بيانات البضاعة'!A:E,4,0)</f>
        <v>0</v>
      </c>
      <c r="E23" s="5">
        <f>VLOOKUP(A23,'جدول رصيد اول'!A:H,5,0)</f>
        <v>0</v>
      </c>
      <c r="F23" s="5"/>
      <c r="G23" s="5"/>
      <c r="H23" s="5"/>
      <c r="I23" s="5"/>
      <c r="J23" s="5">
        <f>VLOOKUP(A23,'جدول رصيد اخر'!A:H,5,0)</f>
        <v>0</v>
      </c>
    </row>
    <row r="24" spans="1:10">
      <c r="A24" s="5">
        <f>'بيانات البضاعة'!A24</f>
        <v>0</v>
      </c>
      <c r="B24" s="5">
        <f>VLOOKUP(A24,'بيانات البضاعة'!A:B,2,0)</f>
        <v>0</v>
      </c>
      <c r="C24" s="5">
        <f>VLOOKUP(A24,'بيانات البضاعة'!A:D,3,0)</f>
        <v>0</v>
      </c>
      <c r="D24" s="5">
        <f>VLOOKUP(A24,'بيانات البضاعة'!A:E,4,0)</f>
        <v>0</v>
      </c>
      <c r="E24" s="5">
        <f>VLOOKUP(A24,'جدول رصيد اول'!A:H,5,0)</f>
        <v>0</v>
      </c>
      <c r="F24" s="5"/>
      <c r="G24" s="5"/>
      <c r="H24" s="5"/>
      <c r="I24" s="5"/>
      <c r="J24" s="5">
        <f>VLOOKUP(A24,'جدول رصيد اخر'!A:H,5,0)</f>
        <v>0</v>
      </c>
    </row>
    <row r="25" spans="1:10">
      <c r="A25" s="5">
        <f>'بيانات البضاعة'!A25</f>
        <v>0</v>
      </c>
      <c r="B25" s="5">
        <f>VLOOKUP(A25,'بيانات البضاعة'!A:B,2,0)</f>
        <v>0</v>
      </c>
      <c r="C25" s="5">
        <f>VLOOKUP(A25,'بيانات البضاعة'!A:D,3,0)</f>
        <v>0</v>
      </c>
      <c r="D25" s="5">
        <f>VLOOKUP(A25,'بيانات البضاعة'!A:E,4,0)</f>
        <v>0</v>
      </c>
      <c r="E25" s="5">
        <f>VLOOKUP(A25,'جدول رصيد اول'!A:H,5,0)</f>
        <v>0</v>
      </c>
      <c r="F25" s="5"/>
      <c r="G25" s="5"/>
      <c r="H25" s="5"/>
      <c r="I25" s="5"/>
      <c r="J25" s="5">
        <f>VLOOKUP(A25,'جدول رصيد اخر'!A:H,5,0)</f>
        <v>0</v>
      </c>
    </row>
  </sheetData>
  <mergeCells count="1">
    <mergeCell ref="E2:J2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0"/>
  <sheetViews>
    <sheetView rightToLeft="1" topLeftCell="A18" workbookViewId="0">
      <selection activeCell="C49" sqref="C49"/>
    </sheetView>
  </sheetViews>
  <sheetFormatPr defaultRowHeight="14.25"/>
  <cols>
    <col min="1" max="1" width="9.875" bestFit="1" customWidth="1"/>
    <col min="2" max="2" width="10.5" bestFit="1" customWidth="1"/>
    <col min="6" max="6" width="11.625" bestFit="1" customWidth="1"/>
    <col min="7" max="7" width="11.75" bestFit="1" customWidth="1"/>
  </cols>
  <sheetData>
    <row r="1" spans="1:27">
      <c r="AA1" t="s">
        <v>12</v>
      </c>
    </row>
    <row r="2" spans="1:27">
      <c r="AA2" t="s">
        <v>13</v>
      </c>
    </row>
    <row r="3" spans="1:27">
      <c r="A3" t="s">
        <v>10</v>
      </c>
      <c r="B3" t="s">
        <v>17</v>
      </c>
      <c r="C3" t="s">
        <v>0</v>
      </c>
      <c r="D3" t="s">
        <v>1</v>
      </c>
      <c r="E3" t="s">
        <v>11</v>
      </c>
      <c r="F3" t="s">
        <v>31</v>
      </c>
      <c r="G3" t="s">
        <v>32</v>
      </c>
      <c r="AA3" t="s">
        <v>14</v>
      </c>
    </row>
    <row r="4" spans="1:27">
      <c r="A4" s="1">
        <v>41061</v>
      </c>
      <c r="B4" t="s">
        <v>13</v>
      </c>
      <c r="C4">
        <v>1</v>
      </c>
      <c r="D4" t="str">
        <f>VLOOKUP(C4,'بيانات البضاعة'!A:B,2,0)</f>
        <v>لبن</v>
      </c>
      <c r="E4">
        <v>50</v>
      </c>
      <c r="F4">
        <f>IF(A4='تقرير الجرد'!$B$1-1,E4,0)</f>
        <v>50</v>
      </c>
      <c r="G4">
        <f>IF(A4='تقرير الجرد'!$B$1,E4,0)</f>
        <v>0</v>
      </c>
      <c r="AA4" t="s">
        <v>15</v>
      </c>
    </row>
    <row r="5" spans="1:27">
      <c r="A5" s="1">
        <f>A4</f>
        <v>41061</v>
      </c>
      <c r="B5" t="s">
        <v>13</v>
      </c>
      <c r="C5">
        <v>2</v>
      </c>
      <c r="D5" t="str">
        <f>VLOOKUP(C5,'بيانات البضاعة'!A:B,2,0)</f>
        <v>لبن رايب</v>
      </c>
      <c r="E5">
        <v>20</v>
      </c>
      <c r="F5">
        <f>IF(A5='تقرير الجرد'!$B$1-1,E5,0)</f>
        <v>20</v>
      </c>
      <c r="G5">
        <f>IF(A5='تقرير الجرد'!$B$1,E5,0)</f>
        <v>0</v>
      </c>
      <c r="AA5" t="s">
        <v>16</v>
      </c>
    </row>
    <row r="6" spans="1:27">
      <c r="A6" s="1">
        <f t="shared" ref="A6:A69" si="0">A5</f>
        <v>41061</v>
      </c>
      <c r="B6" t="s">
        <v>13</v>
      </c>
      <c r="C6">
        <v>3</v>
      </c>
      <c r="D6" t="str">
        <f>VLOOKUP(C6,'بيانات البضاعة'!A:B,2,0)</f>
        <v>زبادى</v>
      </c>
      <c r="E6">
        <v>400</v>
      </c>
      <c r="F6">
        <f>IF(A6='تقرير الجرد'!$B$1-1,E6,0)</f>
        <v>400</v>
      </c>
      <c r="G6">
        <f>IF(A6='تقرير الجرد'!$B$1,E6,0)</f>
        <v>0</v>
      </c>
      <c r="AA6">
        <v>0</v>
      </c>
    </row>
    <row r="7" spans="1:27">
      <c r="A7" s="1">
        <f t="shared" si="0"/>
        <v>41061</v>
      </c>
      <c r="B7" t="s">
        <v>13</v>
      </c>
      <c r="C7">
        <v>4</v>
      </c>
      <c r="D7" t="str">
        <f>VLOOKUP(C7,'بيانات البضاعة'!A:B,2,0)</f>
        <v>جبن بيضاء</v>
      </c>
      <c r="E7">
        <v>50</v>
      </c>
      <c r="F7">
        <f>IF(A7='تقرير الجرد'!$B$1-1,E7,0)</f>
        <v>50</v>
      </c>
      <c r="G7">
        <f>IF(A7='تقرير الجرد'!$B$1,E7,0)</f>
        <v>0</v>
      </c>
      <c r="AA7">
        <v>0</v>
      </c>
    </row>
    <row r="8" spans="1:27">
      <c r="A8" s="1">
        <f t="shared" si="0"/>
        <v>41061</v>
      </c>
      <c r="B8" t="s">
        <v>13</v>
      </c>
      <c r="C8">
        <v>5</v>
      </c>
      <c r="D8" t="str">
        <f>VLOOKUP(C8,'بيانات البضاعة'!A:B,2,0)</f>
        <v xml:space="preserve">جبن رومى </v>
      </c>
      <c r="E8">
        <v>40</v>
      </c>
      <c r="F8">
        <f>IF(A8='تقرير الجرد'!$B$1-1,E8,0)</f>
        <v>40</v>
      </c>
      <c r="G8">
        <f>IF(A8='تقرير الجرد'!$B$1,E8,0)</f>
        <v>0</v>
      </c>
      <c r="AA8">
        <v>0</v>
      </c>
    </row>
    <row r="9" spans="1:27">
      <c r="A9" s="1">
        <f t="shared" si="0"/>
        <v>41061</v>
      </c>
      <c r="B9" t="s">
        <v>13</v>
      </c>
      <c r="C9">
        <v>6</v>
      </c>
      <c r="D9" t="str">
        <f>VLOOKUP(C9,'بيانات البضاعة'!A:B,2,0)</f>
        <v>جبن شيدر</v>
      </c>
      <c r="E9">
        <v>30</v>
      </c>
      <c r="F9">
        <f>IF(A9='تقرير الجرد'!$B$1-1,E9,0)</f>
        <v>30</v>
      </c>
      <c r="G9">
        <f>IF(A9='تقرير الجرد'!$B$1,E9,0)</f>
        <v>0</v>
      </c>
    </row>
    <row r="10" spans="1:27">
      <c r="A10" s="1">
        <f t="shared" si="0"/>
        <v>41061</v>
      </c>
      <c r="B10" t="s">
        <v>13</v>
      </c>
      <c r="C10">
        <v>7</v>
      </c>
      <c r="D10" t="str">
        <f>VLOOKUP(C10,'بيانات البضاعة'!A:B,2,0)</f>
        <v>ام على</v>
      </c>
      <c r="E10">
        <v>20</v>
      </c>
      <c r="F10">
        <f>IF(A10='تقرير الجرد'!$B$1-1,E10,0)</f>
        <v>20</v>
      </c>
      <c r="G10">
        <f>IF(A10='تقرير الجرد'!$B$1,E10,0)</f>
        <v>0</v>
      </c>
    </row>
    <row r="11" spans="1:27">
      <c r="A11" s="1">
        <f t="shared" si="0"/>
        <v>41061</v>
      </c>
      <c r="B11" t="s">
        <v>13</v>
      </c>
      <c r="C11">
        <v>8</v>
      </c>
      <c r="D11" t="str">
        <f>VLOOKUP(C11,'بيانات البضاعة'!A:B,2,0)</f>
        <v>مهلبية</v>
      </c>
      <c r="E11">
        <v>25</v>
      </c>
      <c r="F11">
        <f>IF(A11='تقرير الجرد'!$B$1-1,E11,0)</f>
        <v>25</v>
      </c>
      <c r="G11">
        <f>IF(A11='تقرير الجرد'!$B$1,E11,0)</f>
        <v>0</v>
      </c>
    </row>
    <row r="12" spans="1:27">
      <c r="A12" s="1">
        <f t="shared" si="0"/>
        <v>41061</v>
      </c>
      <c r="B12" t="s">
        <v>13</v>
      </c>
      <c r="C12">
        <v>9</v>
      </c>
      <c r="D12" t="str">
        <f>VLOOKUP(C12,'بيانات البضاعة'!A:B,2,0)</f>
        <v xml:space="preserve">ارز سادة </v>
      </c>
      <c r="E12">
        <v>200</v>
      </c>
      <c r="F12">
        <f>IF(A12='تقرير الجرد'!$B$1-1,E12,0)</f>
        <v>200</v>
      </c>
      <c r="G12">
        <f>IF(A12='تقرير الجرد'!$B$1,E12,0)</f>
        <v>0</v>
      </c>
    </row>
    <row r="13" spans="1:27">
      <c r="A13" s="1">
        <f t="shared" si="0"/>
        <v>41061</v>
      </c>
      <c r="B13" t="s">
        <v>13</v>
      </c>
      <c r="C13">
        <v>10</v>
      </c>
      <c r="D13" t="str">
        <f>VLOOKUP(C13,'بيانات البضاعة'!A:B,2,0)</f>
        <v>عاشورة</v>
      </c>
      <c r="E13">
        <v>40</v>
      </c>
      <c r="F13">
        <f>IF(A13='تقرير الجرد'!$B$1-1,E13,0)</f>
        <v>40</v>
      </c>
      <c r="G13">
        <f>IF(A13='تقرير الجرد'!$B$1,E13,0)</f>
        <v>0</v>
      </c>
    </row>
    <row r="14" spans="1:27">
      <c r="A14" s="1">
        <f t="shared" si="0"/>
        <v>41061</v>
      </c>
      <c r="B14" t="s">
        <v>14</v>
      </c>
      <c r="C14">
        <v>2</v>
      </c>
      <c r="D14" t="str">
        <f>VLOOKUP(C14,'بيانات البضاعة'!A:B,2,0)</f>
        <v>لبن رايب</v>
      </c>
      <c r="E14">
        <v>10</v>
      </c>
      <c r="F14">
        <f>IF(A14='تقرير الجرد'!$B$1-1,E14,0)</f>
        <v>10</v>
      </c>
      <c r="G14">
        <f>IF(A14='تقرير الجرد'!$B$1,E14,0)</f>
        <v>0</v>
      </c>
    </row>
    <row r="15" spans="1:27">
      <c r="A15" s="1">
        <f t="shared" si="0"/>
        <v>41061</v>
      </c>
      <c r="B15" t="s">
        <v>14</v>
      </c>
      <c r="C15">
        <v>3</v>
      </c>
      <c r="D15" t="str">
        <f>VLOOKUP(C15,'بيانات البضاعة'!A:B,2,0)</f>
        <v>زبادى</v>
      </c>
      <c r="E15">
        <v>400</v>
      </c>
      <c r="F15">
        <f>IF(A15='تقرير الجرد'!$B$1-1,E15,0)</f>
        <v>400</v>
      </c>
      <c r="G15">
        <f>IF(A15='تقرير الجرد'!$B$1,E15,0)</f>
        <v>0</v>
      </c>
    </row>
    <row r="16" spans="1:27">
      <c r="A16" s="1">
        <f t="shared" si="0"/>
        <v>41061</v>
      </c>
      <c r="B16" t="s">
        <v>14</v>
      </c>
      <c r="C16">
        <v>4</v>
      </c>
      <c r="D16" t="str">
        <f>VLOOKUP(C16,'بيانات البضاعة'!A:B,2,0)</f>
        <v>جبن بيضاء</v>
      </c>
      <c r="E16">
        <v>50</v>
      </c>
      <c r="F16">
        <f>IF(A16='تقرير الجرد'!$B$1-1,E16,0)</f>
        <v>50</v>
      </c>
      <c r="G16">
        <f>IF(A16='تقرير الجرد'!$B$1,E16,0)</f>
        <v>0</v>
      </c>
    </row>
    <row r="17" spans="1:7">
      <c r="A17" s="1">
        <f t="shared" si="0"/>
        <v>41061</v>
      </c>
      <c r="B17" t="s">
        <v>14</v>
      </c>
      <c r="C17">
        <v>5</v>
      </c>
      <c r="D17" t="str">
        <f>VLOOKUP(C17,'بيانات البضاعة'!A:B,2,0)</f>
        <v xml:space="preserve">جبن رومى </v>
      </c>
      <c r="E17">
        <v>40</v>
      </c>
      <c r="F17">
        <f>IF(A17='تقرير الجرد'!$B$1-1,E17,0)</f>
        <v>40</v>
      </c>
      <c r="G17">
        <f>IF(A17='تقرير الجرد'!$B$1,E17,0)</f>
        <v>0</v>
      </c>
    </row>
    <row r="18" spans="1:7">
      <c r="A18" s="1">
        <f t="shared" si="0"/>
        <v>41061</v>
      </c>
      <c r="B18" t="s">
        <v>14</v>
      </c>
      <c r="C18">
        <v>6</v>
      </c>
      <c r="D18" t="str">
        <f>VLOOKUP(C18,'بيانات البضاعة'!A:B,2,0)</f>
        <v>جبن شيدر</v>
      </c>
      <c r="E18">
        <v>30</v>
      </c>
      <c r="F18">
        <f>IF(A18='تقرير الجرد'!$B$1-1,E18,0)</f>
        <v>30</v>
      </c>
      <c r="G18">
        <f>IF(A18='تقرير الجرد'!$B$1,E18,0)</f>
        <v>0</v>
      </c>
    </row>
    <row r="19" spans="1:7">
      <c r="A19" s="1">
        <f t="shared" si="0"/>
        <v>41061</v>
      </c>
      <c r="B19" t="s">
        <v>14</v>
      </c>
      <c r="C19">
        <v>7</v>
      </c>
      <c r="D19" t="str">
        <f>VLOOKUP(C19,'بيانات البضاعة'!A:B,2,0)</f>
        <v>ام على</v>
      </c>
      <c r="E19">
        <v>20</v>
      </c>
      <c r="F19">
        <f>IF(A19='تقرير الجرد'!$B$1-1,E19,0)</f>
        <v>20</v>
      </c>
      <c r="G19">
        <f>IF(A19='تقرير الجرد'!$B$1,E19,0)</f>
        <v>0</v>
      </c>
    </row>
    <row r="20" spans="1:7">
      <c r="A20" s="1">
        <f t="shared" si="0"/>
        <v>41061</v>
      </c>
      <c r="B20" t="s">
        <v>14</v>
      </c>
      <c r="C20">
        <v>8</v>
      </c>
      <c r="D20" t="str">
        <f>VLOOKUP(C20,'بيانات البضاعة'!A:B,2,0)</f>
        <v>مهلبية</v>
      </c>
      <c r="E20">
        <v>25</v>
      </c>
      <c r="F20">
        <f>IF(A20='تقرير الجرد'!$B$1-1,E20,0)</f>
        <v>25</v>
      </c>
      <c r="G20">
        <f>IF(A20='تقرير الجرد'!$B$1,E20,0)</f>
        <v>0</v>
      </c>
    </row>
    <row r="21" spans="1:7">
      <c r="A21" s="1">
        <f t="shared" si="0"/>
        <v>41061</v>
      </c>
      <c r="B21" t="s">
        <v>14</v>
      </c>
      <c r="C21">
        <v>9</v>
      </c>
      <c r="D21" t="str">
        <f>VLOOKUP(C21,'بيانات البضاعة'!A:B,2,0)</f>
        <v xml:space="preserve">ارز سادة </v>
      </c>
      <c r="E21">
        <v>200</v>
      </c>
      <c r="F21">
        <f>IF(A21='تقرير الجرد'!$B$1-1,E21,0)</f>
        <v>200</v>
      </c>
      <c r="G21">
        <f>IF(A21='تقرير الجرد'!$B$1,E21,0)</f>
        <v>0</v>
      </c>
    </row>
    <row r="22" spans="1:7">
      <c r="A22" s="1">
        <f t="shared" si="0"/>
        <v>41061</v>
      </c>
      <c r="B22" t="s">
        <v>14</v>
      </c>
      <c r="C22">
        <v>10</v>
      </c>
      <c r="D22" t="str">
        <f>VLOOKUP(C22,'بيانات البضاعة'!A:B,2,0)</f>
        <v>عاشورة</v>
      </c>
      <c r="E22">
        <v>40</v>
      </c>
      <c r="F22">
        <f>IF(A22='تقرير الجرد'!$B$1-1,E22,0)</f>
        <v>40</v>
      </c>
      <c r="G22">
        <f>IF(A22='تقرير الجرد'!$B$1,E22,0)</f>
        <v>0</v>
      </c>
    </row>
    <row r="23" spans="1:7">
      <c r="A23" s="1">
        <f t="shared" si="0"/>
        <v>41061</v>
      </c>
      <c r="B23" t="s">
        <v>15</v>
      </c>
      <c r="C23">
        <v>1</v>
      </c>
      <c r="D23" t="str">
        <f>VLOOKUP(C23,'بيانات البضاعة'!A:B,2,0)</f>
        <v>لبن</v>
      </c>
      <c r="E23">
        <v>2000</v>
      </c>
      <c r="F23">
        <f>IF(A23='تقرير الجرد'!$B$1-1,E23,0)</f>
        <v>2000</v>
      </c>
      <c r="G23">
        <f>IF(A23='تقرير الجرد'!$B$1,E23,0)</f>
        <v>0</v>
      </c>
    </row>
    <row r="24" spans="1:7">
      <c r="A24" s="1">
        <f t="shared" si="0"/>
        <v>41061</v>
      </c>
      <c r="B24" t="s">
        <v>16</v>
      </c>
      <c r="C24">
        <v>2</v>
      </c>
      <c r="D24" t="str">
        <f>VLOOKUP(C24,'بيانات البضاعة'!A:B,2,0)</f>
        <v>لبن رايب</v>
      </c>
      <c r="E24">
        <v>50</v>
      </c>
      <c r="F24">
        <f>IF(A24='تقرير الجرد'!$B$1-1,E24,0)</f>
        <v>50</v>
      </c>
      <c r="G24">
        <f>IF(A24='تقرير الجرد'!$B$1,E24,0)</f>
        <v>0</v>
      </c>
    </row>
    <row r="25" spans="1:7">
      <c r="A25" s="1">
        <f t="shared" si="0"/>
        <v>41061</v>
      </c>
      <c r="B25" t="s">
        <v>16</v>
      </c>
      <c r="C25">
        <v>3</v>
      </c>
      <c r="D25" t="str">
        <f>VLOOKUP(C25,'بيانات البضاعة'!A:B,2,0)</f>
        <v>زبادى</v>
      </c>
      <c r="E25">
        <v>1000</v>
      </c>
      <c r="F25">
        <f>IF(A25='تقرير الجرد'!$B$1-1,E25,0)</f>
        <v>1000</v>
      </c>
      <c r="G25">
        <f>IF(A25='تقرير الجرد'!$B$1,E25,0)</f>
        <v>0</v>
      </c>
    </row>
    <row r="26" spans="1:7">
      <c r="A26" s="1">
        <f t="shared" si="0"/>
        <v>41061</v>
      </c>
      <c r="B26" t="s">
        <v>16</v>
      </c>
      <c r="C26">
        <v>4</v>
      </c>
      <c r="D26" t="str">
        <f>VLOOKUP(C26,'بيانات البضاعة'!A:B,2,0)</f>
        <v>جبن بيضاء</v>
      </c>
      <c r="E26">
        <v>60</v>
      </c>
      <c r="F26">
        <f>IF(A26='تقرير الجرد'!$B$1-1,E26,0)</f>
        <v>60</v>
      </c>
      <c r="G26">
        <f>IF(A26='تقرير الجرد'!$B$1,E26,0)</f>
        <v>0</v>
      </c>
    </row>
    <row r="27" spans="1:7">
      <c r="A27" s="1">
        <f t="shared" si="0"/>
        <v>41061</v>
      </c>
      <c r="B27" t="s">
        <v>12</v>
      </c>
      <c r="C27">
        <v>5</v>
      </c>
      <c r="D27" t="str">
        <f>VLOOKUP(C27,'بيانات البضاعة'!A:B,2,0)</f>
        <v xml:space="preserve">جبن رومى </v>
      </c>
      <c r="E27">
        <v>300</v>
      </c>
      <c r="F27">
        <f>IF(A27='تقرير الجرد'!$B$1-1,E27,0)</f>
        <v>300</v>
      </c>
      <c r="G27">
        <f>IF(A27='تقرير الجرد'!$B$1,E27,0)</f>
        <v>0</v>
      </c>
    </row>
    <row r="28" spans="1:7">
      <c r="A28" s="1">
        <f t="shared" si="0"/>
        <v>41061</v>
      </c>
      <c r="B28" t="s">
        <v>12</v>
      </c>
      <c r="C28">
        <v>6</v>
      </c>
      <c r="D28" t="str">
        <f>VLOOKUP(C28,'بيانات البضاعة'!A:B,2,0)</f>
        <v>جبن شيدر</v>
      </c>
      <c r="E28">
        <v>200</v>
      </c>
      <c r="F28">
        <f>IF(A28='تقرير الجرد'!$B$1-1,E28,0)</f>
        <v>200</v>
      </c>
      <c r="G28">
        <f>IF(A28='تقرير الجرد'!$B$1,E28,0)</f>
        <v>0</v>
      </c>
    </row>
    <row r="29" spans="1:7">
      <c r="A29" s="1">
        <f t="shared" si="0"/>
        <v>41061</v>
      </c>
      <c r="B29" t="s">
        <v>12</v>
      </c>
      <c r="C29">
        <v>11</v>
      </c>
      <c r="D29" t="str">
        <f>VLOOKUP(C29,'بيانات البضاعة'!A:B,2,0)</f>
        <v>علب زبادى</v>
      </c>
      <c r="E29">
        <v>60</v>
      </c>
      <c r="F29">
        <f>IF(A29='تقرير الجرد'!$B$1-1,E29,0)</f>
        <v>60</v>
      </c>
      <c r="G29">
        <f>IF(A29='تقرير الجرد'!$B$1,E29,0)</f>
        <v>0</v>
      </c>
    </row>
    <row r="30" spans="1:7">
      <c r="A30" s="1">
        <f t="shared" si="0"/>
        <v>41061</v>
      </c>
      <c r="B30" t="s">
        <v>12</v>
      </c>
      <c r="C30">
        <v>12</v>
      </c>
      <c r="D30" t="str">
        <f>VLOOKUP(C30,'بيانات البضاعة'!A:B,2,0)</f>
        <v>شنط</v>
      </c>
      <c r="E30">
        <v>50</v>
      </c>
      <c r="F30">
        <f>IF(A30='تقرير الجرد'!$B$1-1,E30,0)</f>
        <v>50</v>
      </c>
      <c r="G30">
        <f>IF(A30='تقرير الجرد'!$B$1,E30,0)</f>
        <v>0</v>
      </c>
    </row>
    <row r="31" spans="1:7">
      <c r="A31" s="1">
        <f t="shared" si="0"/>
        <v>41061</v>
      </c>
      <c r="D31">
        <f>VLOOKUP(C31,'بيانات البضاعة'!A:B,2,0)</f>
        <v>0</v>
      </c>
      <c r="F31">
        <f>IF(A31='تقرير الجرد'!$B$1-1,E31,0)</f>
        <v>0</v>
      </c>
      <c r="G31">
        <f>IF(A31='تقرير الجرد'!$B$1,E31,0)</f>
        <v>0</v>
      </c>
    </row>
    <row r="32" spans="1:7">
      <c r="A32" s="1">
        <v>41062</v>
      </c>
      <c r="B32" t="s">
        <v>13</v>
      </c>
      <c r="C32">
        <v>1</v>
      </c>
      <c r="D32" t="str">
        <f>VLOOKUP(C32,'بيانات البضاعة'!A:B,2,0)</f>
        <v>لبن</v>
      </c>
      <c r="E32">
        <v>10</v>
      </c>
      <c r="F32">
        <f>IF(A32='تقرير الجرد'!$B$1-1,E32,0)</f>
        <v>0</v>
      </c>
      <c r="G32">
        <f>IF(A32='تقرير الجرد'!$B$1,E32,0)</f>
        <v>10</v>
      </c>
    </row>
    <row r="33" spans="1:7">
      <c r="A33" s="1">
        <f t="shared" si="0"/>
        <v>41062</v>
      </c>
      <c r="B33" t="s">
        <v>13</v>
      </c>
      <c r="C33">
        <v>2</v>
      </c>
      <c r="D33" t="str">
        <f>VLOOKUP(C33,'بيانات البضاعة'!A:B,2,0)</f>
        <v>لبن رايب</v>
      </c>
      <c r="E33">
        <v>5</v>
      </c>
      <c r="F33">
        <f>IF(A33='تقرير الجرد'!$B$1-1,E33,0)</f>
        <v>0</v>
      </c>
      <c r="G33">
        <f>IF(A33='تقرير الجرد'!$B$1,E33,0)</f>
        <v>5</v>
      </c>
    </row>
    <row r="34" spans="1:7">
      <c r="A34" s="1">
        <f t="shared" si="0"/>
        <v>41062</v>
      </c>
      <c r="B34" t="s">
        <v>13</v>
      </c>
      <c r="C34">
        <v>3</v>
      </c>
      <c r="D34" t="str">
        <f>VLOOKUP(C34,'بيانات البضاعة'!A:B,2,0)</f>
        <v>زبادى</v>
      </c>
      <c r="E34">
        <v>10</v>
      </c>
      <c r="F34">
        <f>IF(A34='تقرير الجرد'!$B$1-1,E34,0)</f>
        <v>0</v>
      </c>
      <c r="G34">
        <f>IF(A34='تقرير الجرد'!$B$1,E34,0)</f>
        <v>10</v>
      </c>
    </row>
    <row r="35" spans="1:7">
      <c r="A35" s="1">
        <f t="shared" si="0"/>
        <v>41062</v>
      </c>
      <c r="B35" t="s">
        <v>13</v>
      </c>
      <c r="C35">
        <v>4</v>
      </c>
      <c r="D35" t="str">
        <f>VLOOKUP(C35,'بيانات البضاعة'!A:B,2,0)</f>
        <v>جبن بيضاء</v>
      </c>
      <c r="E35">
        <v>50</v>
      </c>
      <c r="F35">
        <f>IF(A35='تقرير الجرد'!$B$1-1,E35,0)</f>
        <v>0</v>
      </c>
      <c r="G35">
        <f>IF(A35='تقرير الجرد'!$B$1,E35,0)</f>
        <v>50</v>
      </c>
    </row>
    <row r="36" spans="1:7">
      <c r="A36" s="1">
        <f t="shared" si="0"/>
        <v>41062</v>
      </c>
      <c r="B36" t="s">
        <v>13</v>
      </c>
      <c r="C36">
        <v>5</v>
      </c>
      <c r="D36" t="str">
        <f>VLOOKUP(C36,'بيانات البضاعة'!A:B,2,0)</f>
        <v xml:space="preserve">جبن رومى </v>
      </c>
      <c r="E36">
        <v>60</v>
      </c>
      <c r="F36">
        <f>IF(A36='تقرير الجرد'!$B$1-1,E36,0)</f>
        <v>0</v>
      </c>
      <c r="G36">
        <f>IF(A36='تقرير الجرد'!$B$1,E36,0)</f>
        <v>60</v>
      </c>
    </row>
    <row r="37" spans="1:7">
      <c r="A37" s="1">
        <f t="shared" si="0"/>
        <v>41062</v>
      </c>
      <c r="B37" t="s">
        <v>13</v>
      </c>
      <c r="C37">
        <v>6</v>
      </c>
      <c r="D37" t="str">
        <f>VLOOKUP(C37,'بيانات البضاعة'!A:B,2,0)</f>
        <v>جبن شيدر</v>
      </c>
      <c r="E37">
        <v>80</v>
      </c>
      <c r="F37">
        <f>IF(A37='تقرير الجرد'!$B$1-1,E37,0)</f>
        <v>0</v>
      </c>
      <c r="G37">
        <f>IF(A37='تقرير الجرد'!$B$1,E37,0)</f>
        <v>80</v>
      </c>
    </row>
    <row r="38" spans="1:7">
      <c r="A38" s="1">
        <f t="shared" si="0"/>
        <v>41062</v>
      </c>
      <c r="B38" t="s">
        <v>13</v>
      </c>
      <c r="C38">
        <v>7</v>
      </c>
      <c r="D38" t="str">
        <f>VLOOKUP(C38,'بيانات البضاعة'!A:B,2,0)</f>
        <v>ام على</v>
      </c>
      <c r="E38">
        <v>40</v>
      </c>
      <c r="F38">
        <f>IF(A38='تقرير الجرد'!$B$1-1,E38,0)</f>
        <v>0</v>
      </c>
      <c r="G38">
        <f>IF(A38='تقرير الجرد'!$B$1,E38,0)</f>
        <v>40</v>
      </c>
    </row>
    <row r="39" spans="1:7">
      <c r="A39" s="1">
        <f t="shared" si="0"/>
        <v>41062</v>
      </c>
      <c r="B39" t="s">
        <v>13</v>
      </c>
      <c r="C39">
        <v>8</v>
      </c>
      <c r="D39" t="str">
        <f>VLOOKUP(C39,'بيانات البضاعة'!A:B,2,0)</f>
        <v>مهلبية</v>
      </c>
      <c r="E39">
        <v>30</v>
      </c>
      <c r="F39">
        <f>IF(A39='تقرير الجرد'!$B$1-1,E39,0)</f>
        <v>0</v>
      </c>
      <c r="G39">
        <f>IF(A39='تقرير الجرد'!$B$1,E39,0)</f>
        <v>30</v>
      </c>
    </row>
    <row r="40" spans="1:7">
      <c r="A40" s="1">
        <f t="shared" si="0"/>
        <v>41062</v>
      </c>
      <c r="B40" t="s">
        <v>13</v>
      </c>
      <c r="C40">
        <v>9</v>
      </c>
      <c r="D40" t="str">
        <f>VLOOKUP(C40,'بيانات البضاعة'!A:B,2,0)</f>
        <v xml:space="preserve">ارز سادة </v>
      </c>
      <c r="E40">
        <v>20</v>
      </c>
      <c r="F40">
        <f>IF(A40='تقرير الجرد'!$B$1-1,E40,0)</f>
        <v>0</v>
      </c>
      <c r="G40">
        <f>IF(A40='تقرير الجرد'!$B$1,E40,0)</f>
        <v>20</v>
      </c>
    </row>
    <row r="41" spans="1:7">
      <c r="A41" s="1">
        <f t="shared" si="0"/>
        <v>41062</v>
      </c>
      <c r="B41" t="s">
        <v>13</v>
      </c>
      <c r="C41">
        <v>10</v>
      </c>
      <c r="D41" t="str">
        <f>VLOOKUP(C41,'بيانات البضاعة'!A:B,2,0)</f>
        <v>عاشورة</v>
      </c>
      <c r="E41">
        <v>10</v>
      </c>
      <c r="F41">
        <f>IF(A41='تقرير الجرد'!$B$1-1,E41,0)</f>
        <v>0</v>
      </c>
      <c r="G41">
        <f>IF(A41='تقرير الجرد'!$B$1,E41,0)</f>
        <v>10</v>
      </c>
    </row>
    <row r="42" spans="1:7">
      <c r="A42" s="1">
        <f t="shared" si="0"/>
        <v>41062</v>
      </c>
      <c r="B42" t="s">
        <v>14</v>
      </c>
      <c r="C42">
        <v>2</v>
      </c>
      <c r="D42" t="str">
        <f>VLOOKUP(C42,'بيانات البضاعة'!A:B,2,0)</f>
        <v>لبن رايب</v>
      </c>
      <c r="F42">
        <f>IF(A42='تقرير الجرد'!$B$1-1,E42,0)</f>
        <v>0</v>
      </c>
      <c r="G42">
        <f>IF(A42='تقرير الجرد'!$B$1,E42,0)</f>
        <v>0</v>
      </c>
    </row>
    <row r="43" spans="1:7">
      <c r="A43" s="1">
        <f t="shared" si="0"/>
        <v>41062</v>
      </c>
      <c r="B43" t="s">
        <v>14</v>
      </c>
      <c r="C43">
        <v>3</v>
      </c>
      <c r="D43" t="str">
        <f>VLOOKUP(C43,'بيانات البضاعة'!A:B,2,0)</f>
        <v>زبادى</v>
      </c>
      <c r="F43">
        <f>IF(A43='تقرير الجرد'!$B$1-1,E43,0)</f>
        <v>0</v>
      </c>
      <c r="G43">
        <f>IF(A43='تقرير الجرد'!$B$1,E43,0)</f>
        <v>0</v>
      </c>
    </row>
    <row r="44" spans="1:7">
      <c r="A44" s="1">
        <f t="shared" si="0"/>
        <v>41062</v>
      </c>
      <c r="B44" t="s">
        <v>14</v>
      </c>
      <c r="C44">
        <v>4</v>
      </c>
      <c r="D44" t="str">
        <f>VLOOKUP(C44,'بيانات البضاعة'!A:B,2,0)</f>
        <v>جبن بيضاء</v>
      </c>
      <c r="F44">
        <f>IF(A44='تقرير الجرد'!$B$1-1,E44,0)</f>
        <v>0</v>
      </c>
      <c r="G44">
        <f>IF(A44='تقرير الجرد'!$B$1,E44,0)</f>
        <v>0</v>
      </c>
    </row>
    <row r="45" spans="1:7">
      <c r="A45" s="1">
        <f t="shared" si="0"/>
        <v>41062</v>
      </c>
      <c r="B45" t="s">
        <v>14</v>
      </c>
      <c r="C45">
        <v>5</v>
      </c>
      <c r="D45" t="str">
        <f>VLOOKUP(C45,'بيانات البضاعة'!A:B,2,0)</f>
        <v xml:space="preserve">جبن رومى </v>
      </c>
      <c r="F45">
        <f>IF(A45='تقرير الجرد'!$B$1-1,E45,0)</f>
        <v>0</v>
      </c>
      <c r="G45">
        <f>IF(A45='تقرير الجرد'!$B$1,E45,0)</f>
        <v>0</v>
      </c>
    </row>
    <row r="46" spans="1:7">
      <c r="A46" s="1">
        <f t="shared" si="0"/>
        <v>41062</v>
      </c>
      <c r="B46" t="s">
        <v>14</v>
      </c>
      <c r="C46">
        <v>6</v>
      </c>
      <c r="D46" t="str">
        <f>VLOOKUP(C46,'بيانات البضاعة'!A:B,2,0)</f>
        <v>جبن شيدر</v>
      </c>
      <c r="F46">
        <f>IF(A46='تقرير الجرد'!$B$1-1,E46,0)</f>
        <v>0</v>
      </c>
      <c r="G46">
        <f>IF(A46='تقرير الجرد'!$B$1,E46,0)</f>
        <v>0</v>
      </c>
    </row>
    <row r="47" spans="1:7">
      <c r="A47" s="1">
        <f t="shared" si="0"/>
        <v>41062</v>
      </c>
      <c r="B47" t="s">
        <v>14</v>
      </c>
      <c r="C47">
        <v>7</v>
      </c>
      <c r="D47" t="str">
        <f>VLOOKUP(C47,'بيانات البضاعة'!A:B,2,0)</f>
        <v>ام على</v>
      </c>
      <c r="F47">
        <f>IF(A47='تقرير الجرد'!$B$1-1,E47,0)</f>
        <v>0</v>
      </c>
      <c r="G47">
        <f>IF(A47='تقرير الجرد'!$B$1,E47,0)</f>
        <v>0</v>
      </c>
    </row>
    <row r="48" spans="1:7">
      <c r="A48" s="1">
        <f t="shared" si="0"/>
        <v>41062</v>
      </c>
      <c r="B48" t="s">
        <v>14</v>
      </c>
      <c r="C48">
        <v>8</v>
      </c>
      <c r="D48" t="str">
        <f>VLOOKUP(C48,'بيانات البضاعة'!A:B,2,0)</f>
        <v>مهلبية</v>
      </c>
      <c r="F48">
        <f>IF(A48='تقرير الجرد'!$B$1-1,E48,0)</f>
        <v>0</v>
      </c>
      <c r="G48">
        <f>IF(A48='تقرير الجرد'!$B$1,E48,0)</f>
        <v>0</v>
      </c>
    </row>
    <row r="49" spans="1:7">
      <c r="A49" s="1">
        <f t="shared" si="0"/>
        <v>41062</v>
      </c>
      <c r="B49" t="s">
        <v>14</v>
      </c>
      <c r="C49">
        <v>9</v>
      </c>
      <c r="D49" t="str">
        <f>VLOOKUP(C49,'بيانات البضاعة'!A:B,2,0)</f>
        <v xml:space="preserve">ارز سادة </v>
      </c>
      <c r="F49">
        <f>IF(A49='تقرير الجرد'!$B$1-1,E49,0)</f>
        <v>0</v>
      </c>
      <c r="G49">
        <f>IF(A49='تقرير الجرد'!$B$1,E49,0)</f>
        <v>0</v>
      </c>
    </row>
    <row r="50" spans="1:7">
      <c r="A50" s="1">
        <f t="shared" si="0"/>
        <v>41062</v>
      </c>
      <c r="B50" t="s">
        <v>14</v>
      </c>
      <c r="C50">
        <v>10</v>
      </c>
      <c r="D50" t="str">
        <f>VLOOKUP(C50,'بيانات البضاعة'!A:B,2,0)</f>
        <v>عاشورة</v>
      </c>
      <c r="F50">
        <f>IF(A50='تقرير الجرد'!$B$1-1,E50,0)</f>
        <v>0</v>
      </c>
      <c r="G50">
        <f>IF(A50='تقرير الجرد'!$B$1,E50,0)</f>
        <v>0</v>
      </c>
    </row>
    <row r="51" spans="1:7">
      <c r="A51" s="1">
        <f t="shared" si="0"/>
        <v>41062</v>
      </c>
      <c r="B51" t="s">
        <v>15</v>
      </c>
      <c r="C51">
        <v>1</v>
      </c>
      <c r="D51" t="str">
        <f>VLOOKUP(C51,'بيانات البضاعة'!A:B,2,0)</f>
        <v>لبن</v>
      </c>
      <c r="F51">
        <f>IF(A51='تقرير الجرد'!$B$1-1,E51,0)</f>
        <v>0</v>
      </c>
      <c r="G51">
        <f>IF(A51='تقرير الجرد'!$B$1,E51,0)</f>
        <v>0</v>
      </c>
    </row>
    <row r="52" spans="1:7">
      <c r="A52" s="1">
        <f t="shared" si="0"/>
        <v>41062</v>
      </c>
      <c r="B52" t="s">
        <v>16</v>
      </c>
      <c r="C52">
        <v>2</v>
      </c>
      <c r="D52" t="str">
        <f>VLOOKUP(C52,'بيانات البضاعة'!A:B,2,0)</f>
        <v>لبن رايب</v>
      </c>
      <c r="F52">
        <f>IF(A52='تقرير الجرد'!$B$1-1,E52,0)</f>
        <v>0</v>
      </c>
      <c r="G52">
        <f>IF(A52='تقرير الجرد'!$B$1,E52,0)</f>
        <v>0</v>
      </c>
    </row>
    <row r="53" spans="1:7">
      <c r="A53" s="1">
        <f t="shared" si="0"/>
        <v>41062</v>
      </c>
      <c r="B53" t="s">
        <v>16</v>
      </c>
      <c r="C53">
        <v>3</v>
      </c>
      <c r="D53" t="str">
        <f>VLOOKUP(C53,'بيانات البضاعة'!A:B,2,0)</f>
        <v>زبادى</v>
      </c>
      <c r="F53">
        <f>IF(A53='تقرير الجرد'!$B$1-1,E53,0)</f>
        <v>0</v>
      </c>
      <c r="G53">
        <f>IF(A53='تقرير الجرد'!$B$1,E53,0)</f>
        <v>0</v>
      </c>
    </row>
    <row r="54" spans="1:7">
      <c r="A54" s="1">
        <f t="shared" si="0"/>
        <v>41062</v>
      </c>
      <c r="B54" t="s">
        <v>16</v>
      </c>
      <c r="C54">
        <v>4</v>
      </c>
      <c r="D54" t="str">
        <f>VLOOKUP(C54,'بيانات البضاعة'!A:B,2,0)</f>
        <v>جبن بيضاء</v>
      </c>
      <c r="F54">
        <f>IF(A54='تقرير الجرد'!$B$1-1,E54,0)</f>
        <v>0</v>
      </c>
      <c r="G54">
        <f>IF(A54='تقرير الجرد'!$B$1,E54,0)</f>
        <v>0</v>
      </c>
    </row>
    <row r="55" spans="1:7">
      <c r="A55" s="1">
        <f t="shared" si="0"/>
        <v>41062</v>
      </c>
      <c r="B55" t="s">
        <v>12</v>
      </c>
      <c r="C55">
        <v>5</v>
      </c>
      <c r="D55" t="str">
        <f>VLOOKUP(C55,'بيانات البضاعة'!A:B,2,0)</f>
        <v xml:space="preserve">جبن رومى </v>
      </c>
      <c r="F55">
        <f>IF(A55='تقرير الجرد'!$B$1-1,E55,0)</f>
        <v>0</v>
      </c>
      <c r="G55">
        <f>IF(A55='تقرير الجرد'!$B$1,E55,0)</f>
        <v>0</v>
      </c>
    </row>
    <row r="56" spans="1:7">
      <c r="A56" s="1">
        <f t="shared" si="0"/>
        <v>41062</v>
      </c>
      <c r="B56" t="s">
        <v>12</v>
      </c>
      <c r="C56">
        <v>6</v>
      </c>
      <c r="D56" t="str">
        <f>VLOOKUP(C56,'بيانات البضاعة'!A:B,2,0)</f>
        <v>جبن شيدر</v>
      </c>
      <c r="F56">
        <f>IF(A56='تقرير الجرد'!$B$1-1,E56,0)</f>
        <v>0</v>
      </c>
      <c r="G56">
        <f>IF(A56='تقرير الجرد'!$B$1,E56,0)</f>
        <v>0</v>
      </c>
    </row>
    <row r="57" spans="1:7">
      <c r="A57" s="1">
        <f t="shared" si="0"/>
        <v>41062</v>
      </c>
      <c r="B57" t="s">
        <v>12</v>
      </c>
      <c r="C57">
        <v>11</v>
      </c>
      <c r="D57" t="str">
        <f>VLOOKUP(C57,'بيانات البضاعة'!A:B,2,0)</f>
        <v>علب زبادى</v>
      </c>
      <c r="F57">
        <f>IF(A57='تقرير الجرد'!$B$1-1,E57,0)</f>
        <v>0</v>
      </c>
      <c r="G57">
        <f>IF(A57='تقرير الجرد'!$B$1,E57,0)</f>
        <v>0</v>
      </c>
    </row>
    <row r="58" spans="1:7">
      <c r="A58" s="1">
        <f t="shared" si="0"/>
        <v>41062</v>
      </c>
      <c r="B58" t="s">
        <v>12</v>
      </c>
      <c r="C58">
        <v>12</v>
      </c>
      <c r="D58" t="str">
        <f>VLOOKUP(C58,'بيانات البضاعة'!A:B,2,0)</f>
        <v>شنط</v>
      </c>
      <c r="F58">
        <f>IF(A58='تقرير الجرد'!$B$1-1,E58,0)</f>
        <v>0</v>
      </c>
      <c r="G58">
        <f>IF(A58='تقرير الجرد'!$B$1,E58,0)</f>
        <v>0</v>
      </c>
    </row>
    <row r="59" spans="1:7">
      <c r="A59" s="1">
        <f t="shared" si="0"/>
        <v>41062</v>
      </c>
      <c r="D59">
        <f>VLOOKUP(C59,'بيانات البضاعة'!A:B,2,0)</f>
        <v>0</v>
      </c>
      <c r="F59">
        <f>IF(A59='تقرير الجرد'!$B$1-1,E59,0)</f>
        <v>0</v>
      </c>
      <c r="G59">
        <f>IF(A59='تقرير الجرد'!$B$1,E59,0)</f>
        <v>0</v>
      </c>
    </row>
    <row r="60" spans="1:7">
      <c r="A60" s="1">
        <f t="shared" si="0"/>
        <v>41062</v>
      </c>
      <c r="D60">
        <f>VLOOKUP(C60,'بيانات البضاعة'!A:B,2,0)</f>
        <v>0</v>
      </c>
      <c r="F60">
        <f>IF(A60='تقرير الجرد'!$B$1-1,E60,0)</f>
        <v>0</v>
      </c>
      <c r="G60">
        <f>IF(A60='تقرير الجرد'!$B$1,E60,0)</f>
        <v>0</v>
      </c>
    </row>
    <row r="61" spans="1:7">
      <c r="A61" s="1">
        <f t="shared" si="0"/>
        <v>41062</v>
      </c>
      <c r="D61">
        <f>VLOOKUP(C61,'بيانات البضاعة'!A:B,2,0)</f>
        <v>0</v>
      </c>
      <c r="F61">
        <f>IF(A61='تقرير الجرد'!$B$1-1,E61,0)</f>
        <v>0</v>
      </c>
      <c r="G61">
        <f>IF(A61='تقرير الجرد'!$B$1,E61,0)</f>
        <v>0</v>
      </c>
    </row>
    <row r="62" spans="1:7">
      <c r="A62" s="1">
        <f t="shared" si="0"/>
        <v>41062</v>
      </c>
      <c r="D62">
        <f>VLOOKUP(C62,'بيانات البضاعة'!A:B,2,0)</f>
        <v>0</v>
      </c>
      <c r="F62">
        <f>IF(A62='تقرير الجرد'!$B$1-1,E62,0)</f>
        <v>0</v>
      </c>
      <c r="G62">
        <f>IF(A62='تقرير الجرد'!$B$1,E62,0)</f>
        <v>0</v>
      </c>
    </row>
    <row r="63" spans="1:7">
      <c r="A63" s="1">
        <f t="shared" si="0"/>
        <v>41062</v>
      </c>
      <c r="D63">
        <f>VLOOKUP(C63,'بيانات البضاعة'!A:B,2,0)</f>
        <v>0</v>
      </c>
      <c r="F63">
        <f>IF(A63='تقرير الجرد'!$B$1-1,E63,0)</f>
        <v>0</v>
      </c>
      <c r="G63">
        <f>IF(A63='تقرير الجرد'!$B$1,E63,0)</f>
        <v>0</v>
      </c>
    </row>
    <row r="64" spans="1:7">
      <c r="A64" s="1">
        <f t="shared" si="0"/>
        <v>41062</v>
      </c>
      <c r="D64">
        <f>VLOOKUP(C64,'بيانات البضاعة'!A:B,2,0)</f>
        <v>0</v>
      </c>
      <c r="F64">
        <f>IF(A64='تقرير الجرد'!$B$1-1,E64,0)</f>
        <v>0</v>
      </c>
      <c r="G64">
        <f>IF(A64='تقرير الجرد'!$B$1,E64,0)</f>
        <v>0</v>
      </c>
    </row>
    <row r="65" spans="1:7">
      <c r="A65" s="1">
        <f t="shared" si="0"/>
        <v>41062</v>
      </c>
      <c r="D65">
        <f>VLOOKUP(C65,'بيانات البضاعة'!A:B,2,0)</f>
        <v>0</v>
      </c>
      <c r="F65">
        <f>IF(A65='تقرير الجرد'!$B$1-1,E65,0)</f>
        <v>0</v>
      </c>
      <c r="G65">
        <f>IF(A65='تقرير الجرد'!$B$1,E65,0)</f>
        <v>0</v>
      </c>
    </row>
    <row r="66" spans="1:7">
      <c r="A66" s="1">
        <f t="shared" si="0"/>
        <v>41062</v>
      </c>
      <c r="D66">
        <f>VLOOKUP(C66,'بيانات البضاعة'!A:B,2,0)</f>
        <v>0</v>
      </c>
      <c r="F66">
        <f>IF(A66='تقرير الجرد'!$B$1-1,E66,0)</f>
        <v>0</v>
      </c>
      <c r="G66">
        <f>IF(A66='تقرير الجرد'!$B$1,E66,0)</f>
        <v>0</v>
      </c>
    </row>
    <row r="67" spans="1:7">
      <c r="A67" s="1">
        <f t="shared" si="0"/>
        <v>41062</v>
      </c>
      <c r="D67">
        <f>VLOOKUP(C67,'بيانات البضاعة'!A:B,2,0)</f>
        <v>0</v>
      </c>
      <c r="F67">
        <f>IF(A67='تقرير الجرد'!$B$1-1,E67,0)</f>
        <v>0</v>
      </c>
      <c r="G67">
        <f>IF(A67='تقرير الجرد'!$B$1,E67,0)</f>
        <v>0</v>
      </c>
    </row>
    <row r="68" spans="1:7">
      <c r="A68" s="1">
        <f t="shared" si="0"/>
        <v>41062</v>
      </c>
      <c r="D68">
        <f>VLOOKUP(C68,'بيانات البضاعة'!A:B,2,0)</f>
        <v>0</v>
      </c>
      <c r="F68">
        <f>IF(A68='تقرير الجرد'!$B$1-1,E68,0)</f>
        <v>0</v>
      </c>
      <c r="G68">
        <f>IF(A68='تقرير الجرد'!$B$1,E68,0)</f>
        <v>0</v>
      </c>
    </row>
    <row r="69" spans="1:7">
      <c r="A69" s="1">
        <f t="shared" si="0"/>
        <v>41062</v>
      </c>
      <c r="D69">
        <f>VLOOKUP(C69,'بيانات البضاعة'!A:B,2,0)</f>
        <v>0</v>
      </c>
      <c r="F69">
        <f>IF(A69='تقرير الجرد'!$B$1-1,E69,0)</f>
        <v>0</v>
      </c>
      <c r="G69">
        <f>IF(A69='تقرير الجرد'!$B$1,E69,0)</f>
        <v>0</v>
      </c>
    </row>
    <row r="70" spans="1:7">
      <c r="A70" s="1">
        <f t="shared" ref="A70:A133" si="1">A69</f>
        <v>41062</v>
      </c>
      <c r="D70">
        <f>VLOOKUP(C70,'بيانات البضاعة'!A:B,2,0)</f>
        <v>0</v>
      </c>
      <c r="F70">
        <f>IF(A70='تقرير الجرد'!$B$1-1,E70,0)</f>
        <v>0</v>
      </c>
      <c r="G70">
        <f>IF(A70='تقرير الجرد'!$B$1,E70,0)</f>
        <v>0</v>
      </c>
    </row>
    <row r="71" spans="1:7">
      <c r="A71" s="1">
        <f t="shared" si="1"/>
        <v>41062</v>
      </c>
      <c r="D71">
        <f>VLOOKUP(C71,'بيانات البضاعة'!A:B,2,0)</f>
        <v>0</v>
      </c>
      <c r="F71">
        <f>IF(A71='تقرير الجرد'!$B$1-1,E71,0)</f>
        <v>0</v>
      </c>
      <c r="G71">
        <f>IF(A71='تقرير الجرد'!$B$1,E71,0)</f>
        <v>0</v>
      </c>
    </row>
    <row r="72" spans="1:7">
      <c r="A72" s="1">
        <f t="shared" si="1"/>
        <v>41062</v>
      </c>
      <c r="D72">
        <f>VLOOKUP(C72,'بيانات البضاعة'!A:B,2,0)</f>
        <v>0</v>
      </c>
      <c r="F72">
        <f>IF(A72='تقرير الجرد'!$B$1-1,E72,0)</f>
        <v>0</v>
      </c>
      <c r="G72">
        <f>IF(A72='تقرير الجرد'!$B$1,E72,0)</f>
        <v>0</v>
      </c>
    </row>
    <row r="73" spans="1:7">
      <c r="A73" s="1">
        <f t="shared" si="1"/>
        <v>41062</v>
      </c>
      <c r="D73">
        <f>VLOOKUP(C73,'بيانات البضاعة'!A:B,2,0)</f>
        <v>0</v>
      </c>
      <c r="F73">
        <f>IF(A73='تقرير الجرد'!$B$1-1,E73,0)</f>
        <v>0</v>
      </c>
      <c r="G73">
        <f>IF(A73='تقرير الجرد'!$B$1,E73,0)</f>
        <v>0</v>
      </c>
    </row>
    <row r="74" spans="1:7">
      <c r="A74" s="1">
        <f t="shared" si="1"/>
        <v>41062</v>
      </c>
      <c r="D74">
        <f>VLOOKUP(C74,'بيانات البضاعة'!A:B,2,0)</f>
        <v>0</v>
      </c>
      <c r="F74">
        <f>IF(A74='تقرير الجرد'!$B$1-1,E74,0)</f>
        <v>0</v>
      </c>
      <c r="G74">
        <f>IF(A74='تقرير الجرد'!$B$1,E74,0)</f>
        <v>0</v>
      </c>
    </row>
    <row r="75" spans="1:7">
      <c r="A75" s="1">
        <f t="shared" si="1"/>
        <v>41062</v>
      </c>
      <c r="D75">
        <f>VLOOKUP(C75,'بيانات البضاعة'!A:B,2,0)</f>
        <v>0</v>
      </c>
      <c r="F75">
        <f>IF(A75='تقرير الجرد'!$B$1-1,E75,0)</f>
        <v>0</v>
      </c>
      <c r="G75">
        <f>IF(A75='تقرير الجرد'!$B$1,E75,0)</f>
        <v>0</v>
      </c>
    </row>
    <row r="76" spans="1:7">
      <c r="A76" s="1">
        <f t="shared" si="1"/>
        <v>41062</v>
      </c>
      <c r="D76">
        <f>VLOOKUP(C76,'بيانات البضاعة'!A:B,2,0)</f>
        <v>0</v>
      </c>
      <c r="F76">
        <f>IF(A76='تقرير الجرد'!$B$1-1,E76,0)</f>
        <v>0</v>
      </c>
      <c r="G76">
        <f>IF(A76='تقرير الجرد'!$B$1,E76,0)</f>
        <v>0</v>
      </c>
    </row>
    <row r="77" spans="1:7">
      <c r="A77" s="1">
        <f t="shared" si="1"/>
        <v>41062</v>
      </c>
      <c r="D77">
        <f>VLOOKUP(C77,'بيانات البضاعة'!A:B,2,0)</f>
        <v>0</v>
      </c>
      <c r="F77">
        <f>IF(A77='تقرير الجرد'!$B$1-1,E77,0)</f>
        <v>0</v>
      </c>
      <c r="G77">
        <f>IF(A77='تقرير الجرد'!$B$1,E77,0)</f>
        <v>0</v>
      </c>
    </row>
    <row r="78" spans="1:7">
      <c r="A78" s="1">
        <f t="shared" si="1"/>
        <v>41062</v>
      </c>
      <c r="D78">
        <f>VLOOKUP(C78,'بيانات البضاعة'!A:B,2,0)</f>
        <v>0</v>
      </c>
      <c r="F78">
        <f>IF(A78='تقرير الجرد'!$B$1-1,E78,0)</f>
        <v>0</v>
      </c>
      <c r="G78">
        <f>IF(A78='تقرير الجرد'!$B$1,E78,0)</f>
        <v>0</v>
      </c>
    </row>
    <row r="79" spans="1:7">
      <c r="A79" s="1">
        <f t="shared" si="1"/>
        <v>41062</v>
      </c>
      <c r="D79">
        <f>VLOOKUP(C79,'بيانات البضاعة'!A:B,2,0)</f>
        <v>0</v>
      </c>
      <c r="F79">
        <f>IF(A79='تقرير الجرد'!$B$1-1,E79,0)</f>
        <v>0</v>
      </c>
      <c r="G79">
        <f>IF(A79='تقرير الجرد'!$B$1,E79,0)</f>
        <v>0</v>
      </c>
    </row>
    <row r="80" spans="1:7">
      <c r="A80" s="1">
        <f t="shared" si="1"/>
        <v>41062</v>
      </c>
      <c r="D80">
        <f>VLOOKUP(C80,'بيانات البضاعة'!A:B,2,0)</f>
        <v>0</v>
      </c>
      <c r="F80">
        <f>IF(A80='تقرير الجرد'!$B$1-1,E80,0)</f>
        <v>0</v>
      </c>
      <c r="G80">
        <f>IF(A80='تقرير الجرد'!$B$1,E80,0)</f>
        <v>0</v>
      </c>
    </row>
    <row r="81" spans="1:7">
      <c r="A81" s="1">
        <f t="shared" si="1"/>
        <v>41062</v>
      </c>
      <c r="D81">
        <f>VLOOKUP(C81,'بيانات البضاعة'!A:B,2,0)</f>
        <v>0</v>
      </c>
      <c r="F81">
        <f>IF(A81='تقرير الجرد'!$B$1-1,E81,0)</f>
        <v>0</v>
      </c>
      <c r="G81">
        <f>IF(A81='تقرير الجرد'!$B$1,E81,0)</f>
        <v>0</v>
      </c>
    </row>
    <row r="82" spans="1:7">
      <c r="A82" s="1">
        <f t="shared" si="1"/>
        <v>41062</v>
      </c>
      <c r="D82">
        <f>VLOOKUP(C82,'بيانات البضاعة'!A:B,2,0)</f>
        <v>0</v>
      </c>
      <c r="F82">
        <f>IF(A82='تقرير الجرد'!$B$1-1,E82,0)</f>
        <v>0</v>
      </c>
      <c r="G82">
        <f>IF(A82='تقرير الجرد'!$B$1,E82,0)</f>
        <v>0</v>
      </c>
    </row>
    <row r="83" spans="1:7">
      <c r="A83" s="1">
        <f t="shared" si="1"/>
        <v>41062</v>
      </c>
      <c r="D83">
        <f>VLOOKUP(C83,'بيانات البضاعة'!A:B,2,0)</f>
        <v>0</v>
      </c>
      <c r="F83">
        <f>IF(A83='تقرير الجرد'!$B$1-1,E83,0)</f>
        <v>0</v>
      </c>
      <c r="G83">
        <f>IF(A83='تقرير الجرد'!$B$1,E83,0)</f>
        <v>0</v>
      </c>
    </row>
    <row r="84" spans="1:7">
      <c r="A84" s="1">
        <f t="shared" si="1"/>
        <v>41062</v>
      </c>
      <c r="D84">
        <f>VLOOKUP(C84,'بيانات البضاعة'!A:B,2,0)</f>
        <v>0</v>
      </c>
      <c r="F84">
        <f>IF(A84='تقرير الجرد'!$B$1-1,E84,0)</f>
        <v>0</v>
      </c>
      <c r="G84">
        <f>IF(A84='تقرير الجرد'!$B$1,E84,0)</f>
        <v>0</v>
      </c>
    </row>
    <row r="85" spans="1:7">
      <c r="A85" s="1">
        <f t="shared" si="1"/>
        <v>41062</v>
      </c>
      <c r="D85">
        <f>VLOOKUP(C85,'بيانات البضاعة'!A:B,2,0)</f>
        <v>0</v>
      </c>
      <c r="F85">
        <f>IF(A85='تقرير الجرد'!$B$1-1,E85,0)</f>
        <v>0</v>
      </c>
      <c r="G85">
        <f>IF(A85='تقرير الجرد'!$B$1,E85,0)</f>
        <v>0</v>
      </c>
    </row>
    <row r="86" spans="1:7">
      <c r="A86" s="1">
        <f t="shared" si="1"/>
        <v>41062</v>
      </c>
      <c r="D86">
        <f>VLOOKUP(C86,'بيانات البضاعة'!A:B,2,0)</f>
        <v>0</v>
      </c>
      <c r="F86">
        <f>IF(A86='تقرير الجرد'!$B$1-1,E86,0)</f>
        <v>0</v>
      </c>
      <c r="G86">
        <f>IF(A86='تقرير الجرد'!$B$1,E86,0)</f>
        <v>0</v>
      </c>
    </row>
    <row r="87" spans="1:7">
      <c r="A87" s="1">
        <f t="shared" si="1"/>
        <v>41062</v>
      </c>
      <c r="D87">
        <f>VLOOKUP(C87,'بيانات البضاعة'!A:B,2,0)</f>
        <v>0</v>
      </c>
      <c r="F87">
        <f>IF(A87='تقرير الجرد'!$B$1-1,E87,0)</f>
        <v>0</v>
      </c>
      <c r="G87">
        <f>IF(A87='تقرير الجرد'!$B$1,E87,0)</f>
        <v>0</v>
      </c>
    </row>
    <row r="88" spans="1:7">
      <c r="A88" s="1">
        <f t="shared" si="1"/>
        <v>41062</v>
      </c>
      <c r="D88">
        <f>VLOOKUP(C88,'بيانات البضاعة'!A:B,2,0)</f>
        <v>0</v>
      </c>
      <c r="F88">
        <f>IF(A88='تقرير الجرد'!$B$1-1,E88,0)</f>
        <v>0</v>
      </c>
      <c r="G88">
        <f>IF(A88='تقرير الجرد'!$B$1,E88,0)</f>
        <v>0</v>
      </c>
    </row>
    <row r="89" spans="1:7">
      <c r="A89" s="1">
        <f t="shared" si="1"/>
        <v>41062</v>
      </c>
      <c r="D89">
        <f>VLOOKUP(C89,'بيانات البضاعة'!A:B,2,0)</f>
        <v>0</v>
      </c>
      <c r="F89">
        <f>IF(A89='تقرير الجرد'!$B$1-1,E89,0)</f>
        <v>0</v>
      </c>
      <c r="G89">
        <f>IF(A89='تقرير الجرد'!$B$1,E89,0)</f>
        <v>0</v>
      </c>
    </row>
    <row r="90" spans="1:7">
      <c r="A90" s="1">
        <f t="shared" si="1"/>
        <v>41062</v>
      </c>
      <c r="D90">
        <f>VLOOKUP(C90,'بيانات البضاعة'!A:B,2,0)</f>
        <v>0</v>
      </c>
      <c r="F90">
        <f>IF(A90='تقرير الجرد'!$B$1-1,E90,0)</f>
        <v>0</v>
      </c>
      <c r="G90">
        <f>IF(A90='تقرير الجرد'!$B$1,E90,0)</f>
        <v>0</v>
      </c>
    </row>
    <row r="91" spans="1:7">
      <c r="A91" s="1">
        <f t="shared" si="1"/>
        <v>41062</v>
      </c>
      <c r="D91">
        <f>VLOOKUP(C91,'بيانات البضاعة'!A:B,2,0)</f>
        <v>0</v>
      </c>
      <c r="F91">
        <f>IF(A91='تقرير الجرد'!$B$1-1,E91,0)</f>
        <v>0</v>
      </c>
      <c r="G91">
        <f>IF(A91='تقرير الجرد'!$B$1,E91,0)</f>
        <v>0</v>
      </c>
    </row>
    <row r="92" spans="1:7">
      <c r="A92" s="1">
        <f t="shared" si="1"/>
        <v>41062</v>
      </c>
      <c r="D92">
        <f>VLOOKUP(C92,'بيانات البضاعة'!A:B,2,0)</f>
        <v>0</v>
      </c>
      <c r="F92">
        <f>IF(A92='تقرير الجرد'!$B$1-1,E92,0)</f>
        <v>0</v>
      </c>
      <c r="G92">
        <f>IF(A92='تقرير الجرد'!$B$1,E92,0)</f>
        <v>0</v>
      </c>
    </row>
    <row r="93" spans="1:7">
      <c r="A93" s="1">
        <f t="shared" si="1"/>
        <v>41062</v>
      </c>
      <c r="D93">
        <f>VLOOKUP(C93,'بيانات البضاعة'!A:B,2,0)</f>
        <v>0</v>
      </c>
      <c r="F93">
        <f>IF(A93='تقرير الجرد'!$B$1-1,E93,0)</f>
        <v>0</v>
      </c>
      <c r="G93">
        <f>IF(A93='تقرير الجرد'!$B$1,E93,0)</f>
        <v>0</v>
      </c>
    </row>
    <row r="94" spans="1:7">
      <c r="A94" s="1">
        <f t="shared" si="1"/>
        <v>41062</v>
      </c>
      <c r="D94">
        <f>VLOOKUP(C94,'بيانات البضاعة'!A:B,2,0)</f>
        <v>0</v>
      </c>
      <c r="F94">
        <f>IF(A94='تقرير الجرد'!$B$1-1,E94,0)</f>
        <v>0</v>
      </c>
      <c r="G94">
        <f>IF(A94='تقرير الجرد'!$B$1,E94,0)</f>
        <v>0</v>
      </c>
    </row>
    <row r="95" spans="1:7">
      <c r="A95" s="1">
        <f t="shared" si="1"/>
        <v>41062</v>
      </c>
      <c r="D95">
        <f>VLOOKUP(C95,'بيانات البضاعة'!A:B,2,0)</f>
        <v>0</v>
      </c>
      <c r="F95">
        <f>IF(A95='تقرير الجرد'!$B$1-1,E95,0)</f>
        <v>0</v>
      </c>
      <c r="G95">
        <f>IF(A95='تقرير الجرد'!$B$1,E95,0)</f>
        <v>0</v>
      </c>
    </row>
    <row r="96" spans="1:7">
      <c r="A96" s="1">
        <f t="shared" si="1"/>
        <v>41062</v>
      </c>
      <c r="D96">
        <f>VLOOKUP(C96,'بيانات البضاعة'!A:B,2,0)</f>
        <v>0</v>
      </c>
      <c r="F96">
        <f>IF(A96='تقرير الجرد'!$B$1-1,E96,0)</f>
        <v>0</v>
      </c>
      <c r="G96">
        <f>IF(A96='تقرير الجرد'!$B$1,E96,0)</f>
        <v>0</v>
      </c>
    </row>
    <row r="97" spans="1:7">
      <c r="A97" s="1">
        <f t="shared" si="1"/>
        <v>41062</v>
      </c>
      <c r="D97">
        <f>VLOOKUP(C97,'بيانات البضاعة'!A:B,2,0)</f>
        <v>0</v>
      </c>
      <c r="F97">
        <f>IF(A97='تقرير الجرد'!$B$1-1,E97,0)</f>
        <v>0</v>
      </c>
      <c r="G97">
        <f>IF(A97='تقرير الجرد'!$B$1,E97,0)</f>
        <v>0</v>
      </c>
    </row>
    <row r="98" spans="1:7">
      <c r="A98" s="1">
        <f t="shared" si="1"/>
        <v>41062</v>
      </c>
      <c r="D98">
        <f>VLOOKUP(C98,'بيانات البضاعة'!A:B,2,0)</f>
        <v>0</v>
      </c>
      <c r="F98">
        <f>IF(A98='تقرير الجرد'!$B$1-1,E98,0)</f>
        <v>0</v>
      </c>
      <c r="G98">
        <f>IF(A98='تقرير الجرد'!$B$1,E98,0)</f>
        <v>0</v>
      </c>
    </row>
    <row r="99" spans="1:7">
      <c r="A99" s="1">
        <f t="shared" si="1"/>
        <v>41062</v>
      </c>
      <c r="D99">
        <f>VLOOKUP(C99,'بيانات البضاعة'!A:B,2,0)</f>
        <v>0</v>
      </c>
      <c r="F99">
        <f>IF(A99='تقرير الجرد'!$B$1-1,E99,0)</f>
        <v>0</v>
      </c>
      <c r="G99">
        <f>IF(A99='تقرير الجرد'!$B$1,E99,0)</f>
        <v>0</v>
      </c>
    </row>
    <row r="100" spans="1:7">
      <c r="A100" s="1">
        <f t="shared" si="1"/>
        <v>41062</v>
      </c>
      <c r="D100">
        <f>VLOOKUP(C100,'بيانات البضاعة'!A:B,2,0)</f>
        <v>0</v>
      </c>
      <c r="F100">
        <f>IF(A100='تقرير الجرد'!$B$1-1,E100,0)</f>
        <v>0</v>
      </c>
      <c r="G100">
        <f>IF(A100='تقرير الجرد'!$B$1,E100,0)</f>
        <v>0</v>
      </c>
    </row>
    <row r="101" spans="1:7">
      <c r="A101" s="1">
        <f t="shared" si="1"/>
        <v>41062</v>
      </c>
      <c r="D101">
        <f>VLOOKUP(C101,'بيانات البضاعة'!A:B,2,0)</f>
        <v>0</v>
      </c>
      <c r="F101">
        <f>IF(A101='تقرير الجرد'!$B$1-1,E101,0)</f>
        <v>0</v>
      </c>
      <c r="G101">
        <f>IF(A101='تقرير الجرد'!$B$1,E101,0)</f>
        <v>0</v>
      </c>
    </row>
    <row r="102" spans="1:7">
      <c r="A102" s="1">
        <f t="shared" si="1"/>
        <v>41062</v>
      </c>
      <c r="D102">
        <f>VLOOKUP(C102,'بيانات البضاعة'!A:B,2,0)</f>
        <v>0</v>
      </c>
      <c r="F102">
        <f>IF(A102='تقرير الجرد'!$B$1-1,E102,0)</f>
        <v>0</v>
      </c>
      <c r="G102">
        <f>IF(A102='تقرير الجرد'!$B$1,E102,0)</f>
        <v>0</v>
      </c>
    </row>
    <row r="103" spans="1:7">
      <c r="A103" s="1">
        <f t="shared" si="1"/>
        <v>41062</v>
      </c>
      <c r="D103">
        <f>VLOOKUP(C103,'بيانات البضاعة'!A:B,2,0)</f>
        <v>0</v>
      </c>
      <c r="F103">
        <f>IF(A103='تقرير الجرد'!$B$1-1,E103,0)</f>
        <v>0</v>
      </c>
      <c r="G103">
        <f>IF(A103='تقرير الجرد'!$B$1,E103,0)</f>
        <v>0</v>
      </c>
    </row>
    <row r="104" spans="1:7">
      <c r="A104" s="1">
        <f t="shared" si="1"/>
        <v>41062</v>
      </c>
      <c r="D104">
        <f>VLOOKUP(C104,'بيانات البضاعة'!A:B,2,0)</f>
        <v>0</v>
      </c>
      <c r="F104">
        <f>IF(A104='تقرير الجرد'!$B$1-1,E104,0)</f>
        <v>0</v>
      </c>
      <c r="G104">
        <f>IF(A104='تقرير الجرد'!$B$1,E104,0)</f>
        <v>0</v>
      </c>
    </row>
    <row r="105" spans="1:7">
      <c r="A105" s="1">
        <f t="shared" si="1"/>
        <v>41062</v>
      </c>
      <c r="D105">
        <f>VLOOKUP(C105,'بيانات البضاعة'!A:B,2,0)</f>
        <v>0</v>
      </c>
      <c r="F105">
        <f>IF(A105='تقرير الجرد'!$B$1-1,E105,0)</f>
        <v>0</v>
      </c>
      <c r="G105">
        <f>IF(A105='تقرير الجرد'!$B$1,E105,0)</f>
        <v>0</v>
      </c>
    </row>
    <row r="106" spans="1:7">
      <c r="A106" s="1">
        <f t="shared" si="1"/>
        <v>41062</v>
      </c>
      <c r="D106">
        <f>VLOOKUP(C106,'بيانات البضاعة'!A:B,2,0)</f>
        <v>0</v>
      </c>
      <c r="F106">
        <f>IF(A106='تقرير الجرد'!$B$1-1,E106,0)</f>
        <v>0</v>
      </c>
      <c r="G106">
        <f>IF(A106='تقرير الجرد'!$B$1,E106,0)</f>
        <v>0</v>
      </c>
    </row>
    <row r="107" spans="1:7">
      <c r="A107" s="1">
        <f t="shared" si="1"/>
        <v>41062</v>
      </c>
      <c r="D107">
        <f>VLOOKUP(C107,'بيانات البضاعة'!A:B,2,0)</f>
        <v>0</v>
      </c>
      <c r="F107">
        <f>IF(A107='تقرير الجرد'!$B$1-1,E107,0)</f>
        <v>0</v>
      </c>
      <c r="G107">
        <f>IF(A107='تقرير الجرد'!$B$1,E107,0)</f>
        <v>0</v>
      </c>
    </row>
    <row r="108" spans="1:7">
      <c r="A108" s="1">
        <f t="shared" si="1"/>
        <v>41062</v>
      </c>
      <c r="D108">
        <f>VLOOKUP(C108,'بيانات البضاعة'!A:B,2,0)</f>
        <v>0</v>
      </c>
      <c r="F108">
        <f>IF(A108='تقرير الجرد'!$B$1-1,E108,0)</f>
        <v>0</v>
      </c>
      <c r="G108">
        <f>IF(A108='تقرير الجرد'!$B$1,E108,0)</f>
        <v>0</v>
      </c>
    </row>
    <row r="109" spans="1:7">
      <c r="A109" s="1">
        <f t="shared" si="1"/>
        <v>41062</v>
      </c>
      <c r="D109">
        <f>VLOOKUP(C109,'بيانات البضاعة'!A:B,2,0)</f>
        <v>0</v>
      </c>
      <c r="F109">
        <f>IF(A109='تقرير الجرد'!$B$1-1,E109,0)</f>
        <v>0</v>
      </c>
      <c r="G109">
        <f>IF(A109='تقرير الجرد'!$B$1,E109,0)</f>
        <v>0</v>
      </c>
    </row>
    <row r="110" spans="1:7">
      <c r="A110" s="1">
        <f t="shared" si="1"/>
        <v>41062</v>
      </c>
      <c r="D110">
        <f>VLOOKUP(C110,'بيانات البضاعة'!A:B,2,0)</f>
        <v>0</v>
      </c>
      <c r="F110">
        <f>IF(A110='تقرير الجرد'!$B$1-1,E110,0)</f>
        <v>0</v>
      </c>
      <c r="G110">
        <f>IF(A110='تقرير الجرد'!$B$1,E110,0)</f>
        <v>0</v>
      </c>
    </row>
    <row r="111" spans="1:7">
      <c r="A111" s="1">
        <f t="shared" si="1"/>
        <v>41062</v>
      </c>
      <c r="D111">
        <f>VLOOKUP(C111,'بيانات البضاعة'!A:B,2,0)</f>
        <v>0</v>
      </c>
      <c r="F111">
        <f>IF(A111='تقرير الجرد'!$B$1-1,E111,0)</f>
        <v>0</v>
      </c>
      <c r="G111">
        <f>IF(A111='تقرير الجرد'!$B$1,E111,0)</f>
        <v>0</v>
      </c>
    </row>
    <row r="112" spans="1:7">
      <c r="A112" s="1">
        <f t="shared" si="1"/>
        <v>41062</v>
      </c>
      <c r="D112">
        <f>VLOOKUP(C112,'بيانات البضاعة'!A:B,2,0)</f>
        <v>0</v>
      </c>
      <c r="F112">
        <f>IF(A112='تقرير الجرد'!$B$1-1,E112,0)</f>
        <v>0</v>
      </c>
      <c r="G112">
        <f>IF(A112='تقرير الجرد'!$B$1,E112,0)</f>
        <v>0</v>
      </c>
    </row>
    <row r="113" spans="1:7">
      <c r="A113" s="1">
        <f t="shared" si="1"/>
        <v>41062</v>
      </c>
      <c r="D113">
        <f>VLOOKUP(C113,'بيانات البضاعة'!A:B,2,0)</f>
        <v>0</v>
      </c>
      <c r="F113">
        <f>IF(A113='تقرير الجرد'!$B$1-1,E113,0)</f>
        <v>0</v>
      </c>
      <c r="G113">
        <f>IF(A113='تقرير الجرد'!$B$1,E113,0)</f>
        <v>0</v>
      </c>
    </row>
    <row r="114" spans="1:7">
      <c r="A114" s="1">
        <f t="shared" si="1"/>
        <v>41062</v>
      </c>
      <c r="D114">
        <f>VLOOKUP(C114,'بيانات البضاعة'!A:B,2,0)</f>
        <v>0</v>
      </c>
      <c r="F114">
        <f>IF(A114='تقرير الجرد'!$B$1-1,E114,0)</f>
        <v>0</v>
      </c>
      <c r="G114">
        <f>IF(A114='تقرير الجرد'!$B$1,E114,0)</f>
        <v>0</v>
      </c>
    </row>
    <row r="115" spans="1:7">
      <c r="A115" s="1">
        <f t="shared" si="1"/>
        <v>41062</v>
      </c>
      <c r="D115">
        <f>VLOOKUP(C115,'بيانات البضاعة'!A:B,2,0)</f>
        <v>0</v>
      </c>
      <c r="F115">
        <f>IF(A115='تقرير الجرد'!$B$1-1,E115,0)</f>
        <v>0</v>
      </c>
      <c r="G115">
        <f>IF(A115='تقرير الجرد'!$B$1,E115,0)</f>
        <v>0</v>
      </c>
    </row>
    <row r="116" spans="1:7">
      <c r="A116" s="1">
        <f t="shared" si="1"/>
        <v>41062</v>
      </c>
      <c r="D116">
        <f>VLOOKUP(C116,'بيانات البضاعة'!A:B,2,0)</f>
        <v>0</v>
      </c>
      <c r="F116">
        <f>IF(A116='تقرير الجرد'!$B$1-1,E116,0)</f>
        <v>0</v>
      </c>
      <c r="G116">
        <f>IF(A116='تقرير الجرد'!$B$1,E116,0)</f>
        <v>0</v>
      </c>
    </row>
    <row r="117" spans="1:7">
      <c r="A117" s="1">
        <f t="shared" si="1"/>
        <v>41062</v>
      </c>
      <c r="D117">
        <f>VLOOKUP(C117,'بيانات البضاعة'!A:B,2,0)</f>
        <v>0</v>
      </c>
      <c r="F117">
        <f>IF(A117='تقرير الجرد'!$B$1-1,E117,0)</f>
        <v>0</v>
      </c>
      <c r="G117">
        <f>IF(A117='تقرير الجرد'!$B$1,E117,0)</f>
        <v>0</v>
      </c>
    </row>
    <row r="118" spans="1:7">
      <c r="A118" s="1">
        <f t="shared" si="1"/>
        <v>41062</v>
      </c>
      <c r="D118">
        <f>VLOOKUP(C118,'بيانات البضاعة'!A:B,2,0)</f>
        <v>0</v>
      </c>
      <c r="F118">
        <f>IF(A118='تقرير الجرد'!$B$1-1,E118,0)</f>
        <v>0</v>
      </c>
      <c r="G118">
        <f>IF(A118='تقرير الجرد'!$B$1,E118,0)</f>
        <v>0</v>
      </c>
    </row>
    <row r="119" spans="1:7">
      <c r="A119" s="1">
        <f t="shared" si="1"/>
        <v>41062</v>
      </c>
      <c r="D119">
        <f>VLOOKUP(C119,'بيانات البضاعة'!A:B,2,0)</f>
        <v>0</v>
      </c>
      <c r="F119">
        <f>IF(A119='تقرير الجرد'!$B$1-1,E119,0)</f>
        <v>0</v>
      </c>
      <c r="G119">
        <f>IF(A119='تقرير الجرد'!$B$1,E119,0)</f>
        <v>0</v>
      </c>
    </row>
    <row r="120" spans="1:7">
      <c r="A120" s="1">
        <f t="shared" si="1"/>
        <v>41062</v>
      </c>
      <c r="D120">
        <f>VLOOKUP(C120,'بيانات البضاعة'!A:B,2,0)</f>
        <v>0</v>
      </c>
      <c r="F120">
        <f>IF(A120='تقرير الجرد'!$B$1-1,E120,0)</f>
        <v>0</v>
      </c>
      <c r="G120">
        <f>IF(A120='تقرير الجرد'!$B$1,E120,0)</f>
        <v>0</v>
      </c>
    </row>
    <row r="121" spans="1:7">
      <c r="A121" s="1">
        <f t="shared" si="1"/>
        <v>41062</v>
      </c>
      <c r="D121">
        <f>VLOOKUP(C121,'بيانات البضاعة'!A:B,2,0)</f>
        <v>0</v>
      </c>
      <c r="F121">
        <f>IF(A121='تقرير الجرد'!$B$1-1,E121,0)</f>
        <v>0</v>
      </c>
      <c r="G121">
        <f>IF(A121='تقرير الجرد'!$B$1,E121,0)</f>
        <v>0</v>
      </c>
    </row>
    <row r="122" spans="1:7">
      <c r="A122" s="1">
        <f t="shared" si="1"/>
        <v>41062</v>
      </c>
      <c r="D122">
        <f>VLOOKUP(C122,'بيانات البضاعة'!A:B,2,0)</f>
        <v>0</v>
      </c>
      <c r="F122">
        <f>IF(A122='تقرير الجرد'!$B$1-1,E122,0)</f>
        <v>0</v>
      </c>
      <c r="G122">
        <f>IF(A122='تقرير الجرد'!$B$1,E122,0)</f>
        <v>0</v>
      </c>
    </row>
    <row r="123" spans="1:7">
      <c r="A123" s="1">
        <f t="shared" si="1"/>
        <v>41062</v>
      </c>
      <c r="D123">
        <f>VLOOKUP(C123,'بيانات البضاعة'!A:B,2,0)</f>
        <v>0</v>
      </c>
      <c r="F123">
        <f>IF(A123='تقرير الجرد'!$B$1-1,E123,0)</f>
        <v>0</v>
      </c>
      <c r="G123">
        <f>IF(A123='تقرير الجرد'!$B$1,E123,0)</f>
        <v>0</v>
      </c>
    </row>
    <row r="124" spans="1:7">
      <c r="A124" s="1">
        <f t="shared" si="1"/>
        <v>41062</v>
      </c>
      <c r="D124">
        <f>VLOOKUP(C124,'بيانات البضاعة'!A:B,2,0)</f>
        <v>0</v>
      </c>
      <c r="F124">
        <f>IF(A124='تقرير الجرد'!$B$1-1,E124,0)</f>
        <v>0</v>
      </c>
      <c r="G124">
        <f>IF(A124='تقرير الجرد'!$B$1,E124,0)</f>
        <v>0</v>
      </c>
    </row>
    <row r="125" spans="1:7">
      <c r="A125" s="1">
        <f t="shared" si="1"/>
        <v>41062</v>
      </c>
      <c r="D125">
        <f>VLOOKUP(C125,'بيانات البضاعة'!A:B,2,0)</f>
        <v>0</v>
      </c>
      <c r="F125">
        <f>IF(A125='تقرير الجرد'!$B$1-1,E125,0)</f>
        <v>0</v>
      </c>
      <c r="G125">
        <f>IF(A125='تقرير الجرد'!$B$1,E125,0)</f>
        <v>0</v>
      </c>
    </row>
    <row r="126" spans="1:7">
      <c r="A126" s="1">
        <f t="shared" si="1"/>
        <v>41062</v>
      </c>
      <c r="D126">
        <f>VLOOKUP(C126,'بيانات البضاعة'!A:B,2,0)</f>
        <v>0</v>
      </c>
      <c r="F126">
        <f>IF(A126='تقرير الجرد'!$B$1-1,E126,0)</f>
        <v>0</v>
      </c>
      <c r="G126">
        <f>IF(A126='تقرير الجرد'!$B$1,E126,0)</f>
        <v>0</v>
      </c>
    </row>
    <row r="127" spans="1:7">
      <c r="A127" s="1">
        <f t="shared" si="1"/>
        <v>41062</v>
      </c>
      <c r="D127">
        <f>VLOOKUP(C127,'بيانات البضاعة'!A:B,2,0)</f>
        <v>0</v>
      </c>
      <c r="F127">
        <f>IF(A127='تقرير الجرد'!$B$1-1,E127,0)</f>
        <v>0</v>
      </c>
      <c r="G127">
        <f>IF(A127='تقرير الجرد'!$B$1,E127,0)</f>
        <v>0</v>
      </c>
    </row>
    <row r="128" spans="1:7">
      <c r="A128" s="1">
        <f t="shared" si="1"/>
        <v>41062</v>
      </c>
      <c r="D128">
        <f>VLOOKUP(C128,'بيانات البضاعة'!A:B,2,0)</f>
        <v>0</v>
      </c>
      <c r="F128">
        <f>IF(A128='تقرير الجرد'!$B$1-1,E128,0)</f>
        <v>0</v>
      </c>
      <c r="G128">
        <f>IF(A128='تقرير الجرد'!$B$1,E128,0)</f>
        <v>0</v>
      </c>
    </row>
    <row r="129" spans="1:7">
      <c r="A129" s="1">
        <f t="shared" si="1"/>
        <v>41062</v>
      </c>
      <c r="D129">
        <f>VLOOKUP(C129,'بيانات البضاعة'!A:B,2,0)</f>
        <v>0</v>
      </c>
      <c r="F129">
        <f>IF(A129='تقرير الجرد'!$B$1-1,E129,0)</f>
        <v>0</v>
      </c>
      <c r="G129">
        <f>IF(A129='تقرير الجرد'!$B$1,E129,0)</f>
        <v>0</v>
      </c>
    </row>
    <row r="130" spans="1:7">
      <c r="A130" s="1">
        <f t="shared" si="1"/>
        <v>41062</v>
      </c>
      <c r="D130">
        <f>VLOOKUP(C130,'بيانات البضاعة'!A:B,2,0)</f>
        <v>0</v>
      </c>
      <c r="F130">
        <f>IF(A130='تقرير الجرد'!$B$1-1,E130,0)</f>
        <v>0</v>
      </c>
      <c r="G130">
        <f>IF(A130='تقرير الجرد'!$B$1,E130,0)</f>
        <v>0</v>
      </c>
    </row>
    <row r="131" spans="1:7">
      <c r="A131" s="1">
        <f t="shared" si="1"/>
        <v>41062</v>
      </c>
      <c r="D131">
        <f>VLOOKUP(C131,'بيانات البضاعة'!A:B,2,0)</f>
        <v>0</v>
      </c>
      <c r="F131">
        <f>IF(A131='تقرير الجرد'!$B$1-1,E131,0)</f>
        <v>0</v>
      </c>
      <c r="G131">
        <f>IF(A131='تقرير الجرد'!$B$1,E131,0)</f>
        <v>0</v>
      </c>
    </row>
    <row r="132" spans="1:7">
      <c r="A132" s="1">
        <f t="shared" si="1"/>
        <v>41062</v>
      </c>
      <c r="D132">
        <f>VLOOKUP(C132,'بيانات البضاعة'!A:B,2,0)</f>
        <v>0</v>
      </c>
      <c r="F132">
        <f>IF(A132='تقرير الجرد'!$B$1-1,E132,0)</f>
        <v>0</v>
      </c>
      <c r="G132">
        <f>IF(A132='تقرير الجرد'!$B$1,E132,0)</f>
        <v>0</v>
      </c>
    </row>
    <row r="133" spans="1:7">
      <c r="A133" s="1">
        <f t="shared" si="1"/>
        <v>41062</v>
      </c>
      <c r="D133">
        <f>VLOOKUP(C133,'بيانات البضاعة'!A:B,2,0)</f>
        <v>0</v>
      </c>
      <c r="F133">
        <f>IF(A133='تقرير الجرد'!$B$1-1,E133,0)</f>
        <v>0</v>
      </c>
      <c r="G133">
        <f>IF(A133='تقرير الجرد'!$B$1,E133,0)</f>
        <v>0</v>
      </c>
    </row>
    <row r="134" spans="1:7">
      <c r="A134" s="1">
        <f t="shared" ref="A134:A197" si="2">A133</f>
        <v>41062</v>
      </c>
      <c r="D134">
        <f>VLOOKUP(C134,'بيانات البضاعة'!A:B,2,0)</f>
        <v>0</v>
      </c>
      <c r="F134">
        <f>IF(A134='تقرير الجرد'!$B$1-1,E134,0)</f>
        <v>0</v>
      </c>
      <c r="G134">
        <f>IF(A134='تقرير الجرد'!$B$1,E134,0)</f>
        <v>0</v>
      </c>
    </row>
    <row r="135" spans="1:7">
      <c r="A135" s="1">
        <f t="shared" si="2"/>
        <v>41062</v>
      </c>
      <c r="D135">
        <f>VLOOKUP(C135,'بيانات البضاعة'!A:B,2,0)</f>
        <v>0</v>
      </c>
      <c r="F135">
        <f>IF(A135='تقرير الجرد'!$B$1-1,E135,0)</f>
        <v>0</v>
      </c>
      <c r="G135">
        <f>IF(A135='تقرير الجرد'!$B$1,E135,0)</f>
        <v>0</v>
      </c>
    </row>
    <row r="136" spans="1:7">
      <c r="A136" s="1">
        <f t="shared" si="2"/>
        <v>41062</v>
      </c>
      <c r="D136">
        <f>VLOOKUP(C136,'بيانات البضاعة'!A:B,2,0)</f>
        <v>0</v>
      </c>
      <c r="F136">
        <f>IF(A136='تقرير الجرد'!$B$1-1,E136,0)</f>
        <v>0</v>
      </c>
      <c r="G136">
        <f>IF(A136='تقرير الجرد'!$B$1,E136,0)</f>
        <v>0</v>
      </c>
    </row>
    <row r="137" spans="1:7">
      <c r="A137" s="1">
        <f t="shared" si="2"/>
        <v>41062</v>
      </c>
      <c r="D137">
        <f>VLOOKUP(C137,'بيانات البضاعة'!A:B,2,0)</f>
        <v>0</v>
      </c>
      <c r="F137">
        <f>IF(A137='تقرير الجرد'!$B$1-1,E137,0)</f>
        <v>0</v>
      </c>
      <c r="G137">
        <f>IF(A137='تقرير الجرد'!$B$1,E137,0)</f>
        <v>0</v>
      </c>
    </row>
    <row r="138" spans="1:7">
      <c r="A138" s="1">
        <f t="shared" si="2"/>
        <v>41062</v>
      </c>
      <c r="D138">
        <f>VLOOKUP(C138,'بيانات البضاعة'!A:B,2,0)</f>
        <v>0</v>
      </c>
      <c r="F138">
        <f>IF(A138='تقرير الجرد'!$B$1-1,E138,0)</f>
        <v>0</v>
      </c>
      <c r="G138">
        <f>IF(A138='تقرير الجرد'!$B$1,E138,0)</f>
        <v>0</v>
      </c>
    </row>
    <row r="139" spans="1:7">
      <c r="A139" s="1">
        <f t="shared" si="2"/>
        <v>41062</v>
      </c>
      <c r="D139">
        <f>VLOOKUP(C139,'بيانات البضاعة'!A:B,2,0)</f>
        <v>0</v>
      </c>
      <c r="F139">
        <f>IF(A139='تقرير الجرد'!$B$1-1,E139,0)</f>
        <v>0</v>
      </c>
      <c r="G139">
        <f>IF(A139='تقرير الجرد'!$B$1,E139,0)</f>
        <v>0</v>
      </c>
    </row>
    <row r="140" spans="1:7">
      <c r="A140" s="1">
        <f t="shared" si="2"/>
        <v>41062</v>
      </c>
      <c r="D140">
        <f>VLOOKUP(C140,'بيانات البضاعة'!A:B,2,0)</f>
        <v>0</v>
      </c>
      <c r="F140">
        <f>IF(A140='تقرير الجرد'!$B$1-1,E140,0)</f>
        <v>0</v>
      </c>
      <c r="G140">
        <f>IF(A140='تقرير الجرد'!$B$1,E140,0)</f>
        <v>0</v>
      </c>
    </row>
    <row r="141" spans="1:7">
      <c r="A141" s="1">
        <f t="shared" si="2"/>
        <v>41062</v>
      </c>
      <c r="D141">
        <f>VLOOKUP(C141,'بيانات البضاعة'!A:B,2,0)</f>
        <v>0</v>
      </c>
      <c r="F141">
        <f>IF(A141='تقرير الجرد'!$B$1-1,E141,0)</f>
        <v>0</v>
      </c>
      <c r="G141">
        <f>IF(A141='تقرير الجرد'!$B$1,E141,0)</f>
        <v>0</v>
      </c>
    </row>
    <row r="142" spans="1:7">
      <c r="A142" s="1">
        <f t="shared" si="2"/>
        <v>41062</v>
      </c>
      <c r="D142">
        <f>VLOOKUP(C142,'بيانات البضاعة'!A:B,2,0)</f>
        <v>0</v>
      </c>
      <c r="F142">
        <f>IF(A142='تقرير الجرد'!$B$1-1,E142,0)</f>
        <v>0</v>
      </c>
      <c r="G142">
        <f>IF(A142='تقرير الجرد'!$B$1,E142,0)</f>
        <v>0</v>
      </c>
    </row>
    <row r="143" spans="1:7">
      <c r="A143" s="1">
        <f t="shared" si="2"/>
        <v>41062</v>
      </c>
      <c r="D143">
        <f>VLOOKUP(C143,'بيانات البضاعة'!A:B,2,0)</f>
        <v>0</v>
      </c>
      <c r="F143">
        <f>IF(A143='تقرير الجرد'!$B$1-1,E143,0)</f>
        <v>0</v>
      </c>
      <c r="G143">
        <f>IF(A143='تقرير الجرد'!$B$1,E143,0)</f>
        <v>0</v>
      </c>
    </row>
    <row r="144" spans="1:7">
      <c r="A144" s="1">
        <f t="shared" si="2"/>
        <v>41062</v>
      </c>
      <c r="D144">
        <f>VLOOKUP(C144,'بيانات البضاعة'!A:B,2,0)</f>
        <v>0</v>
      </c>
      <c r="F144">
        <f>IF(A144='تقرير الجرد'!$B$1-1,E144,0)</f>
        <v>0</v>
      </c>
      <c r="G144">
        <f>IF(A144='تقرير الجرد'!$B$1,E144,0)</f>
        <v>0</v>
      </c>
    </row>
    <row r="145" spans="1:7">
      <c r="A145" s="1">
        <f t="shared" si="2"/>
        <v>41062</v>
      </c>
      <c r="D145">
        <f>VLOOKUP(C145,'بيانات البضاعة'!A:B,2,0)</f>
        <v>0</v>
      </c>
      <c r="F145">
        <f>IF(A145='تقرير الجرد'!$B$1-1,E145,0)</f>
        <v>0</v>
      </c>
      <c r="G145">
        <f>IF(A145='تقرير الجرد'!$B$1,E145,0)</f>
        <v>0</v>
      </c>
    </row>
    <row r="146" spans="1:7">
      <c r="A146" s="1">
        <f t="shared" si="2"/>
        <v>41062</v>
      </c>
      <c r="D146">
        <f>VLOOKUP(C146,'بيانات البضاعة'!A:B,2,0)</f>
        <v>0</v>
      </c>
      <c r="F146">
        <f>IF(A146='تقرير الجرد'!$B$1-1,E146,0)</f>
        <v>0</v>
      </c>
      <c r="G146">
        <f>IF(A146='تقرير الجرد'!$B$1,E146,0)</f>
        <v>0</v>
      </c>
    </row>
    <row r="147" spans="1:7">
      <c r="A147" s="1">
        <f t="shared" si="2"/>
        <v>41062</v>
      </c>
      <c r="D147">
        <f>VLOOKUP(C147,'بيانات البضاعة'!A:B,2,0)</f>
        <v>0</v>
      </c>
      <c r="F147">
        <f>IF(A147='تقرير الجرد'!$B$1-1,E147,0)</f>
        <v>0</v>
      </c>
      <c r="G147">
        <f>IF(A147='تقرير الجرد'!$B$1,E147,0)</f>
        <v>0</v>
      </c>
    </row>
    <row r="148" spans="1:7">
      <c r="A148" s="1">
        <f t="shared" si="2"/>
        <v>41062</v>
      </c>
      <c r="D148">
        <f>VLOOKUP(C148,'بيانات البضاعة'!A:B,2,0)</f>
        <v>0</v>
      </c>
      <c r="F148">
        <f>IF(A148='تقرير الجرد'!$B$1-1,E148,0)</f>
        <v>0</v>
      </c>
      <c r="G148">
        <f>IF(A148='تقرير الجرد'!$B$1,E148,0)</f>
        <v>0</v>
      </c>
    </row>
    <row r="149" spans="1:7">
      <c r="A149" s="1">
        <f t="shared" si="2"/>
        <v>41062</v>
      </c>
      <c r="D149">
        <f>VLOOKUP(C149,'بيانات البضاعة'!A:B,2,0)</f>
        <v>0</v>
      </c>
      <c r="F149">
        <f>IF(A149='تقرير الجرد'!$B$1-1,E149,0)</f>
        <v>0</v>
      </c>
      <c r="G149">
        <f>IF(A149='تقرير الجرد'!$B$1,E149,0)</f>
        <v>0</v>
      </c>
    </row>
    <row r="150" spans="1:7">
      <c r="A150" s="1">
        <f t="shared" si="2"/>
        <v>41062</v>
      </c>
      <c r="D150">
        <f>VLOOKUP(C150,'بيانات البضاعة'!A:B,2,0)</f>
        <v>0</v>
      </c>
      <c r="F150">
        <f>IF(A150='تقرير الجرد'!$B$1-1,E150,0)</f>
        <v>0</v>
      </c>
      <c r="G150">
        <f>IF(A150='تقرير الجرد'!$B$1,E150,0)</f>
        <v>0</v>
      </c>
    </row>
    <row r="151" spans="1:7">
      <c r="A151" s="1">
        <f t="shared" si="2"/>
        <v>41062</v>
      </c>
      <c r="D151">
        <f>VLOOKUP(C151,'بيانات البضاعة'!A:B,2,0)</f>
        <v>0</v>
      </c>
      <c r="F151">
        <f>IF(A151='تقرير الجرد'!$B$1-1,E151,0)</f>
        <v>0</v>
      </c>
      <c r="G151">
        <f>IF(A151='تقرير الجرد'!$B$1,E151,0)</f>
        <v>0</v>
      </c>
    </row>
    <row r="152" spans="1:7">
      <c r="A152" s="1">
        <f t="shared" si="2"/>
        <v>41062</v>
      </c>
      <c r="D152">
        <f>VLOOKUP(C152,'بيانات البضاعة'!A:B,2,0)</f>
        <v>0</v>
      </c>
      <c r="F152">
        <f>IF(A152='تقرير الجرد'!$B$1-1,E152,0)</f>
        <v>0</v>
      </c>
      <c r="G152">
        <f>IF(A152='تقرير الجرد'!$B$1,E152,0)</f>
        <v>0</v>
      </c>
    </row>
    <row r="153" spans="1:7">
      <c r="A153" s="1">
        <f t="shared" si="2"/>
        <v>41062</v>
      </c>
      <c r="D153">
        <f>VLOOKUP(C153,'بيانات البضاعة'!A:B,2,0)</f>
        <v>0</v>
      </c>
      <c r="F153">
        <f>IF(A153='تقرير الجرد'!$B$1-1,E153,0)</f>
        <v>0</v>
      </c>
      <c r="G153">
        <f>IF(A153='تقرير الجرد'!$B$1,E153,0)</f>
        <v>0</v>
      </c>
    </row>
    <row r="154" spans="1:7">
      <c r="A154" s="1">
        <f t="shared" si="2"/>
        <v>41062</v>
      </c>
      <c r="D154">
        <f>VLOOKUP(C154,'بيانات البضاعة'!A:B,2,0)</f>
        <v>0</v>
      </c>
      <c r="F154">
        <f>IF(A154='تقرير الجرد'!$B$1-1,E154,0)</f>
        <v>0</v>
      </c>
      <c r="G154">
        <f>IF(A154='تقرير الجرد'!$B$1,E154,0)</f>
        <v>0</v>
      </c>
    </row>
    <row r="155" spans="1:7">
      <c r="A155" s="1">
        <f t="shared" si="2"/>
        <v>41062</v>
      </c>
      <c r="D155">
        <f>VLOOKUP(C155,'بيانات البضاعة'!A:B,2,0)</f>
        <v>0</v>
      </c>
      <c r="F155">
        <f>IF(A155='تقرير الجرد'!$B$1-1,E155,0)</f>
        <v>0</v>
      </c>
      <c r="G155">
        <f>IF(A155='تقرير الجرد'!$B$1,E155,0)</f>
        <v>0</v>
      </c>
    </row>
    <row r="156" spans="1:7">
      <c r="A156" s="1">
        <f t="shared" si="2"/>
        <v>41062</v>
      </c>
      <c r="D156">
        <f>VLOOKUP(C156,'بيانات البضاعة'!A:B,2,0)</f>
        <v>0</v>
      </c>
      <c r="F156">
        <f>IF(A156='تقرير الجرد'!$B$1-1,E156,0)</f>
        <v>0</v>
      </c>
      <c r="G156">
        <f>IF(A156='تقرير الجرد'!$B$1,E156,0)</f>
        <v>0</v>
      </c>
    </row>
    <row r="157" spans="1:7">
      <c r="A157" s="1">
        <f t="shared" si="2"/>
        <v>41062</v>
      </c>
      <c r="D157">
        <f>VLOOKUP(C157,'بيانات البضاعة'!A:B,2,0)</f>
        <v>0</v>
      </c>
      <c r="F157">
        <f>IF(A157='تقرير الجرد'!$B$1-1,E157,0)</f>
        <v>0</v>
      </c>
      <c r="G157">
        <f>IF(A157='تقرير الجرد'!$B$1,E157,0)</f>
        <v>0</v>
      </c>
    </row>
    <row r="158" spans="1:7">
      <c r="A158" s="1">
        <f t="shared" si="2"/>
        <v>41062</v>
      </c>
      <c r="D158">
        <f>VLOOKUP(C158,'بيانات البضاعة'!A:B,2,0)</f>
        <v>0</v>
      </c>
      <c r="F158">
        <f>IF(A158='تقرير الجرد'!$B$1-1,E158,0)</f>
        <v>0</v>
      </c>
      <c r="G158">
        <f>IF(A158='تقرير الجرد'!$B$1,E158,0)</f>
        <v>0</v>
      </c>
    </row>
    <row r="159" spans="1:7">
      <c r="A159" s="1">
        <f t="shared" si="2"/>
        <v>41062</v>
      </c>
      <c r="D159">
        <f>VLOOKUP(C159,'بيانات البضاعة'!A:B,2,0)</f>
        <v>0</v>
      </c>
      <c r="F159">
        <f>IF(A159='تقرير الجرد'!$B$1-1,E159,0)</f>
        <v>0</v>
      </c>
      <c r="G159">
        <f>IF(A159='تقرير الجرد'!$B$1,E159,0)</f>
        <v>0</v>
      </c>
    </row>
    <row r="160" spans="1:7">
      <c r="A160" s="1">
        <f t="shared" si="2"/>
        <v>41062</v>
      </c>
      <c r="D160">
        <f>VLOOKUP(C160,'بيانات البضاعة'!A:B,2,0)</f>
        <v>0</v>
      </c>
      <c r="F160">
        <f>IF(A160='تقرير الجرد'!$B$1-1,E160,0)</f>
        <v>0</v>
      </c>
      <c r="G160">
        <f>IF(A160='تقرير الجرد'!$B$1,E160,0)</f>
        <v>0</v>
      </c>
    </row>
    <row r="161" spans="1:7">
      <c r="A161" s="1">
        <f t="shared" si="2"/>
        <v>41062</v>
      </c>
      <c r="D161">
        <f>VLOOKUP(C161,'بيانات البضاعة'!A:B,2,0)</f>
        <v>0</v>
      </c>
      <c r="F161">
        <f>IF(A161='تقرير الجرد'!$B$1-1,E161,0)</f>
        <v>0</v>
      </c>
      <c r="G161">
        <f>IF(A161='تقرير الجرد'!$B$1,E161,0)</f>
        <v>0</v>
      </c>
    </row>
    <row r="162" spans="1:7">
      <c r="A162" s="1">
        <f t="shared" si="2"/>
        <v>41062</v>
      </c>
      <c r="D162">
        <f>VLOOKUP(C162,'بيانات البضاعة'!A:B,2,0)</f>
        <v>0</v>
      </c>
      <c r="F162">
        <f>IF(A162='تقرير الجرد'!$B$1-1,E162,0)</f>
        <v>0</v>
      </c>
      <c r="G162">
        <f>IF(A162='تقرير الجرد'!$B$1,E162,0)</f>
        <v>0</v>
      </c>
    </row>
    <row r="163" spans="1:7">
      <c r="A163" s="1">
        <f t="shared" si="2"/>
        <v>41062</v>
      </c>
      <c r="D163">
        <f>VLOOKUP(C163,'بيانات البضاعة'!A:B,2,0)</f>
        <v>0</v>
      </c>
      <c r="F163">
        <f>IF(A163='تقرير الجرد'!$B$1-1,E163,0)</f>
        <v>0</v>
      </c>
      <c r="G163">
        <f>IF(A163='تقرير الجرد'!$B$1,E163,0)</f>
        <v>0</v>
      </c>
    </row>
    <row r="164" spans="1:7">
      <c r="A164" s="1">
        <f t="shared" si="2"/>
        <v>41062</v>
      </c>
      <c r="D164">
        <f>VLOOKUP(C164,'بيانات البضاعة'!A:B,2,0)</f>
        <v>0</v>
      </c>
      <c r="F164">
        <f>IF(A164='تقرير الجرد'!$B$1-1,E164,0)</f>
        <v>0</v>
      </c>
      <c r="G164">
        <f>IF(A164='تقرير الجرد'!$B$1,E164,0)</f>
        <v>0</v>
      </c>
    </row>
    <row r="165" spans="1:7">
      <c r="A165" s="1">
        <f t="shared" si="2"/>
        <v>41062</v>
      </c>
      <c r="D165">
        <f>VLOOKUP(C165,'بيانات البضاعة'!A:B,2,0)</f>
        <v>0</v>
      </c>
      <c r="F165">
        <f>IF(A165='تقرير الجرد'!$B$1-1,E165,0)</f>
        <v>0</v>
      </c>
      <c r="G165">
        <f>IF(A165='تقرير الجرد'!$B$1,E165,0)</f>
        <v>0</v>
      </c>
    </row>
    <row r="166" spans="1:7">
      <c r="A166" s="1">
        <f t="shared" si="2"/>
        <v>41062</v>
      </c>
      <c r="D166">
        <f>VLOOKUP(C166,'بيانات البضاعة'!A:B,2,0)</f>
        <v>0</v>
      </c>
      <c r="F166">
        <f>IF(A166='تقرير الجرد'!$B$1-1,E166,0)</f>
        <v>0</v>
      </c>
      <c r="G166">
        <f>IF(A166='تقرير الجرد'!$B$1,E166,0)</f>
        <v>0</v>
      </c>
    </row>
    <row r="167" spans="1:7">
      <c r="A167" s="1">
        <f t="shared" si="2"/>
        <v>41062</v>
      </c>
      <c r="D167">
        <f>VLOOKUP(C167,'بيانات البضاعة'!A:B,2,0)</f>
        <v>0</v>
      </c>
      <c r="F167">
        <f>IF(A167='تقرير الجرد'!$B$1-1,E167,0)</f>
        <v>0</v>
      </c>
      <c r="G167">
        <f>IF(A167='تقرير الجرد'!$B$1,E167,0)</f>
        <v>0</v>
      </c>
    </row>
    <row r="168" spans="1:7">
      <c r="A168" s="1">
        <f t="shared" si="2"/>
        <v>41062</v>
      </c>
      <c r="D168">
        <f>VLOOKUP(C168,'بيانات البضاعة'!A:B,2,0)</f>
        <v>0</v>
      </c>
      <c r="F168">
        <f>IF(A168='تقرير الجرد'!$B$1-1,E168,0)</f>
        <v>0</v>
      </c>
      <c r="G168">
        <f>IF(A168='تقرير الجرد'!$B$1,E168,0)</f>
        <v>0</v>
      </c>
    </row>
    <row r="169" spans="1:7">
      <c r="A169" s="1">
        <f t="shared" si="2"/>
        <v>41062</v>
      </c>
      <c r="D169">
        <f>VLOOKUP(C169,'بيانات البضاعة'!A:B,2,0)</f>
        <v>0</v>
      </c>
      <c r="F169">
        <f>IF(A169='تقرير الجرد'!$B$1-1,E169,0)</f>
        <v>0</v>
      </c>
      <c r="G169">
        <f>IF(A169='تقرير الجرد'!$B$1,E169,0)</f>
        <v>0</v>
      </c>
    </row>
    <row r="170" spans="1:7">
      <c r="A170" s="1">
        <f t="shared" si="2"/>
        <v>41062</v>
      </c>
      <c r="D170">
        <f>VLOOKUP(C170,'بيانات البضاعة'!A:B,2,0)</f>
        <v>0</v>
      </c>
      <c r="F170">
        <f>IF(A170='تقرير الجرد'!$B$1-1,E170,0)</f>
        <v>0</v>
      </c>
      <c r="G170">
        <f>IF(A170='تقرير الجرد'!$B$1,E170,0)</f>
        <v>0</v>
      </c>
    </row>
    <row r="171" spans="1:7">
      <c r="A171" s="1">
        <f t="shared" si="2"/>
        <v>41062</v>
      </c>
      <c r="D171">
        <f>VLOOKUP(C171,'بيانات البضاعة'!A:B,2,0)</f>
        <v>0</v>
      </c>
      <c r="F171">
        <f>IF(A171='تقرير الجرد'!$B$1-1,E171,0)</f>
        <v>0</v>
      </c>
      <c r="G171">
        <f>IF(A171='تقرير الجرد'!$B$1,E171,0)</f>
        <v>0</v>
      </c>
    </row>
    <row r="172" spans="1:7">
      <c r="A172" s="1">
        <f t="shared" si="2"/>
        <v>41062</v>
      </c>
      <c r="D172">
        <f>VLOOKUP(C172,'بيانات البضاعة'!A:B,2,0)</f>
        <v>0</v>
      </c>
      <c r="F172">
        <f>IF(A172='تقرير الجرد'!$B$1-1,E172,0)</f>
        <v>0</v>
      </c>
      <c r="G172">
        <f>IF(A172='تقرير الجرد'!$B$1,E172,0)</f>
        <v>0</v>
      </c>
    </row>
    <row r="173" spans="1:7">
      <c r="A173" s="1">
        <f t="shared" si="2"/>
        <v>41062</v>
      </c>
      <c r="D173">
        <f>VLOOKUP(C173,'بيانات البضاعة'!A:B,2,0)</f>
        <v>0</v>
      </c>
      <c r="F173">
        <f>IF(A173='تقرير الجرد'!$B$1-1,E173,0)</f>
        <v>0</v>
      </c>
      <c r="G173">
        <f>IF(A173='تقرير الجرد'!$B$1,E173,0)</f>
        <v>0</v>
      </c>
    </row>
    <row r="174" spans="1:7">
      <c r="A174" s="1">
        <f t="shared" si="2"/>
        <v>41062</v>
      </c>
      <c r="D174">
        <f>VLOOKUP(C174,'بيانات البضاعة'!A:B,2,0)</f>
        <v>0</v>
      </c>
      <c r="F174">
        <f>IF(A174='تقرير الجرد'!$B$1-1,E174,0)</f>
        <v>0</v>
      </c>
      <c r="G174">
        <f>IF(A174='تقرير الجرد'!$B$1,E174,0)</f>
        <v>0</v>
      </c>
    </row>
    <row r="175" spans="1:7">
      <c r="A175" s="1">
        <f t="shared" si="2"/>
        <v>41062</v>
      </c>
      <c r="D175">
        <f>VLOOKUP(C175,'بيانات البضاعة'!A:B,2,0)</f>
        <v>0</v>
      </c>
      <c r="F175">
        <f>IF(A175='تقرير الجرد'!$B$1-1,E175,0)</f>
        <v>0</v>
      </c>
      <c r="G175">
        <f>IF(A175='تقرير الجرد'!$B$1,E175,0)</f>
        <v>0</v>
      </c>
    </row>
    <row r="176" spans="1:7">
      <c r="A176" s="1">
        <f t="shared" si="2"/>
        <v>41062</v>
      </c>
      <c r="D176">
        <f>VLOOKUP(C176,'بيانات البضاعة'!A:B,2,0)</f>
        <v>0</v>
      </c>
      <c r="F176">
        <f>IF(A176='تقرير الجرد'!$B$1-1,E176,0)</f>
        <v>0</v>
      </c>
      <c r="G176">
        <f>IF(A176='تقرير الجرد'!$B$1,E176,0)</f>
        <v>0</v>
      </c>
    </row>
    <row r="177" spans="1:7">
      <c r="A177" s="1">
        <f t="shared" si="2"/>
        <v>41062</v>
      </c>
      <c r="D177">
        <f>VLOOKUP(C177,'بيانات البضاعة'!A:B,2,0)</f>
        <v>0</v>
      </c>
      <c r="F177">
        <f>IF(A177='تقرير الجرد'!$B$1-1,E177,0)</f>
        <v>0</v>
      </c>
      <c r="G177">
        <f>IF(A177='تقرير الجرد'!$B$1,E177,0)</f>
        <v>0</v>
      </c>
    </row>
    <row r="178" spans="1:7">
      <c r="A178" s="1">
        <f t="shared" si="2"/>
        <v>41062</v>
      </c>
      <c r="D178">
        <f>VLOOKUP(C178,'بيانات البضاعة'!A:B,2,0)</f>
        <v>0</v>
      </c>
      <c r="F178">
        <f>IF(A178='تقرير الجرد'!$B$1-1,E178,0)</f>
        <v>0</v>
      </c>
      <c r="G178">
        <f>IF(A178='تقرير الجرد'!$B$1,E178,0)</f>
        <v>0</v>
      </c>
    </row>
    <row r="179" spans="1:7">
      <c r="A179" s="1">
        <f t="shared" si="2"/>
        <v>41062</v>
      </c>
      <c r="D179">
        <f>VLOOKUP(C179,'بيانات البضاعة'!A:B,2,0)</f>
        <v>0</v>
      </c>
      <c r="F179">
        <f>IF(A179='تقرير الجرد'!$B$1-1,E179,0)</f>
        <v>0</v>
      </c>
      <c r="G179">
        <f>IF(A179='تقرير الجرد'!$B$1,E179,0)</f>
        <v>0</v>
      </c>
    </row>
    <row r="180" spans="1:7">
      <c r="A180" s="1">
        <f t="shared" si="2"/>
        <v>41062</v>
      </c>
      <c r="D180">
        <f>VLOOKUP(C180,'بيانات البضاعة'!A:B,2,0)</f>
        <v>0</v>
      </c>
      <c r="F180">
        <f>IF(A180='تقرير الجرد'!$B$1-1,E180,0)</f>
        <v>0</v>
      </c>
      <c r="G180">
        <f>IF(A180='تقرير الجرد'!$B$1,E180,0)</f>
        <v>0</v>
      </c>
    </row>
    <row r="181" spans="1:7">
      <c r="A181" s="1">
        <f t="shared" si="2"/>
        <v>41062</v>
      </c>
      <c r="D181">
        <f>VLOOKUP(C181,'بيانات البضاعة'!A:B,2,0)</f>
        <v>0</v>
      </c>
      <c r="F181">
        <f>IF(A181='تقرير الجرد'!$B$1-1,E181,0)</f>
        <v>0</v>
      </c>
      <c r="G181">
        <f>IF(A181='تقرير الجرد'!$B$1,E181,0)</f>
        <v>0</v>
      </c>
    </row>
    <row r="182" spans="1:7">
      <c r="A182" s="1">
        <f t="shared" si="2"/>
        <v>41062</v>
      </c>
      <c r="D182">
        <f>VLOOKUP(C182,'بيانات البضاعة'!A:B,2,0)</f>
        <v>0</v>
      </c>
      <c r="F182">
        <f>IF(A182='تقرير الجرد'!$B$1-1,E182,0)</f>
        <v>0</v>
      </c>
      <c r="G182">
        <f>IF(A182='تقرير الجرد'!$B$1,E182,0)</f>
        <v>0</v>
      </c>
    </row>
    <row r="183" spans="1:7">
      <c r="A183" s="1">
        <f t="shared" si="2"/>
        <v>41062</v>
      </c>
      <c r="D183">
        <f>VLOOKUP(C183,'بيانات البضاعة'!A:B,2,0)</f>
        <v>0</v>
      </c>
      <c r="F183">
        <f>IF(A183='تقرير الجرد'!$B$1-1,E183,0)</f>
        <v>0</v>
      </c>
      <c r="G183">
        <f>IF(A183='تقرير الجرد'!$B$1,E183,0)</f>
        <v>0</v>
      </c>
    </row>
    <row r="184" spans="1:7">
      <c r="A184" s="1">
        <f t="shared" si="2"/>
        <v>41062</v>
      </c>
      <c r="D184">
        <f>VLOOKUP(C184,'بيانات البضاعة'!A:B,2,0)</f>
        <v>0</v>
      </c>
      <c r="F184">
        <f>IF(A184='تقرير الجرد'!$B$1-1,E184,0)</f>
        <v>0</v>
      </c>
      <c r="G184">
        <f>IF(A184='تقرير الجرد'!$B$1,E184,0)</f>
        <v>0</v>
      </c>
    </row>
    <row r="185" spans="1:7">
      <c r="A185" s="1">
        <f t="shared" si="2"/>
        <v>41062</v>
      </c>
      <c r="D185">
        <f>VLOOKUP(C185,'بيانات البضاعة'!A:B,2,0)</f>
        <v>0</v>
      </c>
      <c r="F185">
        <f>IF(A185='تقرير الجرد'!$B$1-1,E185,0)</f>
        <v>0</v>
      </c>
      <c r="G185">
        <f>IF(A185='تقرير الجرد'!$B$1,E185,0)</f>
        <v>0</v>
      </c>
    </row>
    <row r="186" spans="1:7">
      <c r="A186" s="1">
        <f t="shared" si="2"/>
        <v>41062</v>
      </c>
      <c r="D186">
        <f>VLOOKUP(C186,'بيانات البضاعة'!A:B,2,0)</f>
        <v>0</v>
      </c>
      <c r="F186">
        <f>IF(A186='تقرير الجرد'!$B$1-1,E186,0)</f>
        <v>0</v>
      </c>
      <c r="G186">
        <f>IF(A186='تقرير الجرد'!$B$1,E186,0)</f>
        <v>0</v>
      </c>
    </row>
    <row r="187" spans="1:7">
      <c r="A187" s="1">
        <f t="shared" si="2"/>
        <v>41062</v>
      </c>
      <c r="D187">
        <f>VLOOKUP(C187,'بيانات البضاعة'!A:B,2,0)</f>
        <v>0</v>
      </c>
      <c r="F187">
        <f>IF(A187='تقرير الجرد'!$B$1-1,E187,0)</f>
        <v>0</v>
      </c>
      <c r="G187">
        <f>IF(A187='تقرير الجرد'!$B$1,E187,0)</f>
        <v>0</v>
      </c>
    </row>
    <row r="188" spans="1:7">
      <c r="A188" s="1">
        <f t="shared" si="2"/>
        <v>41062</v>
      </c>
      <c r="D188">
        <f>VLOOKUP(C188,'بيانات البضاعة'!A:B,2,0)</f>
        <v>0</v>
      </c>
      <c r="F188">
        <f>IF(A188='تقرير الجرد'!$B$1-1,E188,0)</f>
        <v>0</v>
      </c>
      <c r="G188">
        <f>IF(A188='تقرير الجرد'!$B$1,E188,0)</f>
        <v>0</v>
      </c>
    </row>
    <row r="189" spans="1:7">
      <c r="A189" s="1">
        <f t="shared" si="2"/>
        <v>41062</v>
      </c>
      <c r="D189">
        <f>VLOOKUP(C189,'بيانات البضاعة'!A:B,2,0)</f>
        <v>0</v>
      </c>
      <c r="F189">
        <f>IF(A189='تقرير الجرد'!$B$1-1,E189,0)</f>
        <v>0</v>
      </c>
      <c r="G189">
        <f>IF(A189='تقرير الجرد'!$B$1,E189,0)</f>
        <v>0</v>
      </c>
    </row>
    <row r="190" spans="1:7">
      <c r="A190" s="1">
        <f t="shared" si="2"/>
        <v>41062</v>
      </c>
      <c r="D190">
        <f>VLOOKUP(C190,'بيانات البضاعة'!A:B,2,0)</f>
        <v>0</v>
      </c>
      <c r="F190">
        <f>IF(A190='تقرير الجرد'!$B$1-1,E190,0)</f>
        <v>0</v>
      </c>
      <c r="G190">
        <f>IF(A190='تقرير الجرد'!$B$1,E190,0)</f>
        <v>0</v>
      </c>
    </row>
    <row r="191" spans="1:7">
      <c r="A191" s="1">
        <f t="shared" si="2"/>
        <v>41062</v>
      </c>
      <c r="D191">
        <f>VLOOKUP(C191,'بيانات البضاعة'!A:B,2,0)</f>
        <v>0</v>
      </c>
      <c r="F191">
        <f>IF(A191='تقرير الجرد'!$B$1-1,E191,0)</f>
        <v>0</v>
      </c>
      <c r="G191">
        <f>IF(A191='تقرير الجرد'!$B$1,E191,0)</f>
        <v>0</v>
      </c>
    </row>
    <row r="192" spans="1:7">
      <c r="A192" s="1">
        <f t="shared" si="2"/>
        <v>41062</v>
      </c>
      <c r="D192">
        <f>VLOOKUP(C192,'بيانات البضاعة'!A:B,2,0)</f>
        <v>0</v>
      </c>
      <c r="F192">
        <f>IF(A192='تقرير الجرد'!$B$1-1,E192,0)</f>
        <v>0</v>
      </c>
      <c r="G192">
        <f>IF(A192='تقرير الجرد'!$B$1,E192,0)</f>
        <v>0</v>
      </c>
    </row>
    <row r="193" spans="1:7">
      <c r="A193" s="1">
        <f t="shared" si="2"/>
        <v>41062</v>
      </c>
      <c r="D193">
        <f>VLOOKUP(C193,'بيانات البضاعة'!A:B,2,0)</f>
        <v>0</v>
      </c>
      <c r="F193">
        <f>IF(A193='تقرير الجرد'!$B$1-1,E193,0)</f>
        <v>0</v>
      </c>
      <c r="G193">
        <f>IF(A193='تقرير الجرد'!$B$1,E193,0)</f>
        <v>0</v>
      </c>
    </row>
    <row r="194" spans="1:7">
      <c r="A194" s="1">
        <f t="shared" si="2"/>
        <v>41062</v>
      </c>
      <c r="D194">
        <f>VLOOKUP(C194,'بيانات البضاعة'!A:B,2,0)</f>
        <v>0</v>
      </c>
      <c r="F194">
        <f>IF(A194='تقرير الجرد'!$B$1-1,E194,0)</f>
        <v>0</v>
      </c>
      <c r="G194">
        <f>IF(A194='تقرير الجرد'!$B$1,E194,0)</f>
        <v>0</v>
      </c>
    </row>
    <row r="195" spans="1:7">
      <c r="A195" s="1">
        <f t="shared" si="2"/>
        <v>41062</v>
      </c>
      <c r="D195">
        <f>VLOOKUP(C195,'بيانات البضاعة'!A:B,2,0)</f>
        <v>0</v>
      </c>
      <c r="F195">
        <f>IF(A195='تقرير الجرد'!$B$1-1,E195,0)</f>
        <v>0</v>
      </c>
      <c r="G195">
        <f>IF(A195='تقرير الجرد'!$B$1,E195,0)</f>
        <v>0</v>
      </c>
    </row>
    <row r="196" spans="1:7">
      <c r="A196" s="1">
        <f t="shared" si="2"/>
        <v>41062</v>
      </c>
      <c r="D196">
        <f>VLOOKUP(C196,'بيانات البضاعة'!A:B,2,0)</f>
        <v>0</v>
      </c>
      <c r="F196">
        <f>IF(A196='تقرير الجرد'!$B$1-1,E196,0)</f>
        <v>0</v>
      </c>
      <c r="G196">
        <f>IF(A196='تقرير الجرد'!$B$1,E196,0)</f>
        <v>0</v>
      </c>
    </row>
    <row r="197" spans="1:7">
      <c r="A197" s="1">
        <f t="shared" si="2"/>
        <v>41062</v>
      </c>
      <c r="D197">
        <f>VLOOKUP(C197,'بيانات البضاعة'!A:B,2,0)</f>
        <v>0</v>
      </c>
      <c r="F197">
        <f>IF(A197='تقرير الجرد'!$B$1-1,E197,0)</f>
        <v>0</v>
      </c>
      <c r="G197">
        <f>IF(A197='تقرير الجرد'!$B$1,E197,0)</f>
        <v>0</v>
      </c>
    </row>
    <row r="198" spans="1:7">
      <c r="A198" s="1">
        <f t="shared" ref="A198:A261" si="3">A197</f>
        <v>41062</v>
      </c>
      <c r="D198">
        <f>VLOOKUP(C198,'بيانات البضاعة'!A:B,2,0)</f>
        <v>0</v>
      </c>
      <c r="F198">
        <f>IF(A198='تقرير الجرد'!$B$1-1,E198,0)</f>
        <v>0</v>
      </c>
      <c r="G198">
        <f>IF(A198='تقرير الجرد'!$B$1,E198,0)</f>
        <v>0</v>
      </c>
    </row>
    <row r="199" spans="1:7">
      <c r="A199" s="1">
        <f t="shared" si="3"/>
        <v>41062</v>
      </c>
      <c r="D199">
        <f>VLOOKUP(C199,'بيانات البضاعة'!A:B,2,0)</f>
        <v>0</v>
      </c>
      <c r="F199">
        <f>IF(A199='تقرير الجرد'!$B$1-1,E199,0)</f>
        <v>0</v>
      </c>
      <c r="G199">
        <f>IF(A199='تقرير الجرد'!$B$1,E199,0)</f>
        <v>0</v>
      </c>
    </row>
    <row r="200" spans="1:7">
      <c r="A200" s="1">
        <f t="shared" si="3"/>
        <v>41062</v>
      </c>
      <c r="D200">
        <f>VLOOKUP(C200,'بيانات البضاعة'!A:B,2,0)</f>
        <v>0</v>
      </c>
      <c r="F200">
        <f>IF(A200='تقرير الجرد'!$B$1-1,E200,0)</f>
        <v>0</v>
      </c>
      <c r="G200">
        <f>IF(A200='تقرير الجرد'!$B$1,E200,0)</f>
        <v>0</v>
      </c>
    </row>
    <row r="201" spans="1:7">
      <c r="A201" s="1">
        <f t="shared" si="3"/>
        <v>41062</v>
      </c>
      <c r="D201">
        <f>VLOOKUP(C201,'بيانات البضاعة'!A:B,2,0)</f>
        <v>0</v>
      </c>
      <c r="F201">
        <f>IF(A201='تقرير الجرد'!$B$1-1,E201,0)</f>
        <v>0</v>
      </c>
      <c r="G201">
        <f>IF(A201='تقرير الجرد'!$B$1,E201,0)</f>
        <v>0</v>
      </c>
    </row>
    <row r="202" spans="1:7">
      <c r="A202" s="1">
        <f t="shared" si="3"/>
        <v>41062</v>
      </c>
      <c r="D202">
        <f>VLOOKUP(C202,'بيانات البضاعة'!A:B,2,0)</f>
        <v>0</v>
      </c>
      <c r="F202">
        <f>IF(A202='تقرير الجرد'!$B$1-1,E202,0)</f>
        <v>0</v>
      </c>
      <c r="G202">
        <f>IF(A202='تقرير الجرد'!$B$1,E202,0)</f>
        <v>0</v>
      </c>
    </row>
    <row r="203" spans="1:7">
      <c r="A203" s="1">
        <f t="shared" si="3"/>
        <v>41062</v>
      </c>
      <c r="D203">
        <f>VLOOKUP(C203,'بيانات البضاعة'!A:B,2,0)</f>
        <v>0</v>
      </c>
      <c r="F203">
        <f>IF(A203='تقرير الجرد'!$B$1-1,E203,0)</f>
        <v>0</v>
      </c>
      <c r="G203">
        <f>IF(A203='تقرير الجرد'!$B$1,E203,0)</f>
        <v>0</v>
      </c>
    </row>
    <row r="204" spans="1:7">
      <c r="A204" s="1">
        <f t="shared" si="3"/>
        <v>41062</v>
      </c>
      <c r="D204">
        <f>VLOOKUP(C204,'بيانات البضاعة'!A:B,2,0)</f>
        <v>0</v>
      </c>
      <c r="F204">
        <f>IF(A204='تقرير الجرد'!$B$1-1,E204,0)</f>
        <v>0</v>
      </c>
      <c r="G204">
        <f>IF(A204='تقرير الجرد'!$B$1,E204,0)</f>
        <v>0</v>
      </c>
    </row>
    <row r="205" spans="1:7">
      <c r="A205" s="1">
        <f t="shared" si="3"/>
        <v>41062</v>
      </c>
      <c r="D205">
        <f>VLOOKUP(C205,'بيانات البضاعة'!A:B,2,0)</f>
        <v>0</v>
      </c>
      <c r="F205">
        <f>IF(A205='تقرير الجرد'!$B$1-1,E205,0)</f>
        <v>0</v>
      </c>
      <c r="G205">
        <f>IF(A205='تقرير الجرد'!$B$1,E205,0)</f>
        <v>0</v>
      </c>
    </row>
    <row r="206" spans="1:7">
      <c r="A206" s="1">
        <f t="shared" si="3"/>
        <v>41062</v>
      </c>
      <c r="D206">
        <f>VLOOKUP(C206,'بيانات البضاعة'!A:B,2,0)</f>
        <v>0</v>
      </c>
      <c r="F206">
        <f>IF(A206='تقرير الجرد'!$B$1-1,E206,0)</f>
        <v>0</v>
      </c>
      <c r="G206">
        <f>IF(A206='تقرير الجرد'!$B$1,E206,0)</f>
        <v>0</v>
      </c>
    </row>
    <row r="207" spans="1:7">
      <c r="A207" s="1">
        <f t="shared" si="3"/>
        <v>41062</v>
      </c>
      <c r="D207">
        <f>VLOOKUP(C207,'بيانات البضاعة'!A:B,2,0)</f>
        <v>0</v>
      </c>
      <c r="F207">
        <f>IF(A207='تقرير الجرد'!$B$1-1,E207,0)</f>
        <v>0</v>
      </c>
      <c r="G207">
        <f>IF(A207='تقرير الجرد'!$B$1,E207,0)</f>
        <v>0</v>
      </c>
    </row>
    <row r="208" spans="1:7">
      <c r="A208" s="1">
        <f t="shared" si="3"/>
        <v>41062</v>
      </c>
      <c r="D208">
        <f>VLOOKUP(C208,'بيانات البضاعة'!A:B,2,0)</f>
        <v>0</v>
      </c>
      <c r="F208">
        <f>IF(A208='تقرير الجرد'!$B$1-1,E208,0)</f>
        <v>0</v>
      </c>
      <c r="G208">
        <f>IF(A208='تقرير الجرد'!$B$1,E208,0)</f>
        <v>0</v>
      </c>
    </row>
    <row r="209" spans="1:7">
      <c r="A209" s="1">
        <f t="shared" si="3"/>
        <v>41062</v>
      </c>
      <c r="D209">
        <f>VLOOKUP(C209,'بيانات البضاعة'!A:B,2,0)</f>
        <v>0</v>
      </c>
      <c r="F209">
        <f>IF(A209='تقرير الجرد'!$B$1-1,E209,0)</f>
        <v>0</v>
      </c>
      <c r="G209">
        <f>IF(A209='تقرير الجرد'!$B$1,E209,0)</f>
        <v>0</v>
      </c>
    </row>
    <row r="210" spans="1:7">
      <c r="A210" s="1">
        <f t="shared" si="3"/>
        <v>41062</v>
      </c>
      <c r="D210">
        <f>VLOOKUP(C210,'بيانات البضاعة'!A:B,2,0)</f>
        <v>0</v>
      </c>
      <c r="F210">
        <f>IF(A210='تقرير الجرد'!$B$1-1,E210,0)</f>
        <v>0</v>
      </c>
      <c r="G210">
        <f>IF(A210='تقرير الجرد'!$B$1,E210,0)</f>
        <v>0</v>
      </c>
    </row>
    <row r="211" spans="1:7">
      <c r="A211" s="1">
        <f t="shared" si="3"/>
        <v>41062</v>
      </c>
      <c r="D211">
        <f>VLOOKUP(C211,'بيانات البضاعة'!A:B,2,0)</f>
        <v>0</v>
      </c>
      <c r="F211">
        <f>IF(A211='تقرير الجرد'!$B$1-1,E211,0)</f>
        <v>0</v>
      </c>
      <c r="G211">
        <f>IF(A211='تقرير الجرد'!$B$1,E211,0)</f>
        <v>0</v>
      </c>
    </row>
    <row r="212" spans="1:7">
      <c r="A212" s="1">
        <f t="shared" si="3"/>
        <v>41062</v>
      </c>
      <c r="D212">
        <f>VLOOKUP(C212,'بيانات البضاعة'!A:B,2,0)</f>
        <v>0</v>
      </c>
      <c r="F212">
        <f>IF(A212='تقرير الجرد'!$B$1-1,E212,0)</f>
        <v>0</v>
      </c>
      <c r="G212">
        <f>IF(A212='تقرير الجرد'!$B$1,E212,0)</f>
        <v>0</v>
      </c>
    </row>
    <row r="213" spans="1:7">
      <c r="A213" s="1">
        <f t="shared" si="3"/>
        <v>41062</v>
      </c>
      <c r="D213">
        <f>VLOOKUP(C213,'بيانات البضاعة'!A:B,2,0)</f>
        <v>0</v>
      </c>
      <c r="F213">
        <f>IF(A213='تقرير الجرد'!$B$1-1,E213,0)</f>
        <v>0</v>
      </c>
      <c r="G213">
        <f>IF(A213='تقرير الجرد'!$B$1,E213,0)</f>
        <v>0</v>
      </c>
    </row>
    <row r="214" spans="1:7">
      <c r="A214" s="1">
        <f t="shared" si="3"/>
        <v>41062</v>
      </c>
      <c r="D214">
        <f>VLOOKUP(C214,'بيانات البضاعة'!A:B,2,0)</f>
        <v>0</v>
      </c>
      <c r="F214">
        <f>IF(A214='تقرير الجرد'!$B$1-1,E214,0)</f>
        <v>0</v>
      </c>
      <c r="G214">
        <f>IF(A214='تقرير الجرد'!$B$1,E214,0)</f>
        <v>0</v>
      </c>
    </row>
    <row r="215" spans="1:7">
      <c r="A215" s="1">
        <f t="shared" si="3"/>
        <v>41062</v>
      </c>
      <c r="D215">
        <f>VLOOKUP(C215,'بيانات البضاعة'!A:B,2,0)</f>
        <v>0</v>
      </c>
      <c r="F215">
        <f>IF(A215='تقرير الجرد'!$B$1-1,E215,0)</f>
        <v>0</v>
      </c>
      <c r="G215">
        <f>IF(A215='تقرير الجرد'!$B$1,E215,0)</f>
        <v>0</v>
      </c>
    </row>
    <row r="216" spans="1:7">
      <c r="A216" s="1">
        <f t="shared" si="3"/>
        <v>41062</v>
      </c>
      <c r="D216">
        <f>VLOOKUP(C216,'بيانات البضاعة'!A:B,2,0)</f>
        <v>0</v>
      </c>
      <c r="F216">
        <f>IF(A216='تقرير الجرد'!$B$1-1,E216,0)</f>
        <v>0</v>
      </c>
      <c r="G216">
        <f>IF(A216='تقرير الجرد'!$B$1,E216,0)</f>
        <v>0</v>
      </c>
    </row>
    <row r="217" spans="1:7">
      <c r="A217" s="1">
        <f t="shared" si="3"/>
        <v>41062</v>
      </c>
      <c r="D217">
        <f>VLOOKUP(C217,'بيانات البضاعة'!A:B,2,0)</f>
        <v>0</v>
      </c>
      <c r="F217">
        <f>IF(A217='تقرير الجرد'!$B$1-1,E217,0)</f>
        <v>0</v>
      </c>
      <c r="G217">
        <f>IF(A217='تقرير الجرد'!$B$1,E217,0)</f>
        <v>0</v>
      </c>
    </row>
    <row r="218" spans="1:7">
      <c r="A218" s="1">
        <f t="shared" si="3"/>
        <v>41062</v>
      </c>
      <c r="D218">
        <f>VLOOKUP(C218,'بيانات البضاعة'!A:B,2,0)</f>
        <v>0</v>
      </c>
      <c r="F218">
        <f>IF(A218='تقرير الجرد'!$B$1-1,E218,0)</f>
        <v>0</v>
      </c>
      <c r="G218">
        <f>IF(A218='تقرير الجرد'!$B$1,E218,0)</f>
        <v>0</v>
      </c>
    </row>
    <row r="219" spans="1:7">
      <c r="A219" s="1">
        <f t="shared" si="3"/>
        <v>41062</v>
      </c>
      <c r="D219">
        <f>VLOOKUP(C219,'بيانات البضاعة'!A:B,2,0)</f>
        <v>0</v>
      </c>
      <c r="F219">
        <f>IF(A219='تقرير الجرد'!$B$1-1,E219,0)</f>
        <v>0</v>
      </c>
      <c r="G219">
        <f>IF(A219='تقرير الجرد'!$B$1,E219,0)</f>
        <v>0</v>
      </c>
    </row>
    <row r="220" spans="1:7">
      <c r="A220" s="1">
        <f t="shared" si="3"/>
        <v>41062</v>
      </c>
      <c r="D220">
        <f>VLOOKUP(C220,'بيانات البضاعة'!A:B,2,0)</f>
        <v>0</v>
      </c>
      <c r="F220">
        <f>IF(A220='تقرير الجرد'!$B$1-1,E220,0)</f>
        <v>0</v>
      </c>
      <c r="G220">
        <f>IF(A220='تقرير الجرد'!$B$1,E220,0)</f>
        <v>0</v>
      </c>
    </row>
    <row r="221" spans="1:7">
      <c r="A221" s="1">
        <f t="shared" si="3"/>
        <v>41062</v>
      </c>
      <c r="D221">
        <f>VLOOKUP(C221,'بيانات البضاعة'!A:B,2,0)</f>
        <v>0</v>
      </c>
      <c r="F221">
        <f>IF(A221='تقرير الجرد'!$B$1-1,E221,0)</f>
        <v>0</v>
      </c>
      <c r="G221">
        <f>IF(A221='تقرير الجرد'!$B$1,E221,0)</f>
        <v>0</v>
      </c>
    </row>
    <row r="222" spans="1:7">
      <c r="A222" s="1">
        <f t="shared" si="3"/>
        <v>41062</v>
      </c>
      <c r="D222">
        <f>VLOOKUP(C222,'بيانات البضاعة'!A:B,2,0)</f>
        <v>0</v>
      </c>
      <c r="F222">
        <f>IF(A222='تقرير الجرد'!$B$1-1,E222,0)</f>
        <v>0</v>
      </c>
      <c r="G222">
        <f>IF(A222='تقرير الجرد'!$B$1,E222,0)</f>
        <v>0</v>
      </c>
    </row>
    <row r="223" spans="1:7">
      <c r="A223" s="1">
        <f t="shared" si="3"/>
        <v>41062</v>
      </c>
      <c r="D223">
        <f>VLOOKUP(C223,'بيانات البضاعة'!A:B,2,0)</f>
        <v>0</v>
      </c>
      <c r="F223">
        <f>IF(A223='تقرير الجرد'!$B$1-1,E223,0)</f>
        <v>0</v>
      </c>
      <c r="G223">
        <f>IF(A223='تقرير الجرد'!$B$1,E223,0)</f>
        <v>0</v>
      </c>
    </row>
    <row r="224" spans="1:7">
      <c r="A224" s="1">
        <f t="shared" si="3"/>
        <v>41062</v>
      </c>
      <c r="D224">
        <f>VLOOKUP(C224,'بيانات البضاعة'!A:B,2,0)</f>
        <v>0</v>
      </c>
      <c r="F224">
        <f>IF(A224='تقرير الجرد'!$B$1-1,E224,0)</f>
        <v>0</v>
      </c>
      <c r="G224">
        <f>IF(A224='تقرير الجرد'!$B$1,E224,0)</f>
        <v>0</v>
      </c>
    </row>
    <row r="225" spans="1:7">
      <c r="A225" s="1">
        <f t="shared" si="3"/>
        <v>41062</v>
      </c>
      <c r="D225">
        <f>VLOOKUP(C225,'بيانات البضاعة'!A:B,2,0)</f>
        <v>0</v>
      </c>
      <c r="F225">
        <f>IF(A225='تقرير الجرد'!$B$1-1,E225,0)</f>
        <v>0</v>
      </c>
      <c r="G225">
        <f>IF(A225='تقرير الجرد'!$B$1,E225,0)</f>
        <v>0</v>
      </c>
    </row>
    <row r="226" spans="1:7">
      <c r="A226" s="1">
        <f t="shared" si="3"/>
        <v>41062</v>
      </c>
      <c r="D226">
        <f>VLOOKUP(C226,'بيانات البضاعة'!A:B,2,0)</f>
        <v>0</v>
      </c>
      <c r="F226">
        <f>IF(A226='تقرير الجرد'!$B$1-1,E226,0)</f>
        <v>0</v>
      </c>
      <c r="G226">
        <f>IF(A226='تقرير الجرد'!$B$1,E226,0)</f>
        <v>0</v>
      </c>
    </row>
    <row r="227" spans="1:7">
      <c r="A227" s="1">
        <f t="shared" si="3"/>
        <v>41062</v>
      </c>
      <c r="D227">
        <f>VLOOKUP(C227,'بيانات البضاعة'!A:B,2,0)</f>
        <v>0</v>
      </c>
      <c r="F227">
        <f>IF(A227='تقرير الجرد'!$B$1-1,E227,0)</f>
        <v>0</v>
      </c>
      <c r="G227">
        <f>IF(A227='تقرير الجرد'!$B$1,E227,0)</f>
        <v>0</v>
      </c>
    </row>
    <row r="228" spans="1:7">
      <c r="A228" s="1">
        <f t="shared" si="3"/>
        <v>41062</v>
      </c>
      <c r="D228">
        <f>VLOOKUP(C228,'بيانات البضاعة'!A:B,2,0)</f>
        <v>0</v>
      </c>
      <c r="F228">
        <f>IF(A228='تقرير الجرد'!$B$1-1,E228,0)</f>
        <v>0</v>
      </c>
      <c r="G228">
        <f>IF(A228='تقرير الجرد'!$B$1,E228,0)</f>
        <v>0</v>
      </c>
    </row>
    <row r="229" spans="1:7">
      <c r="A229" s="1">
        <f t="shared" si="3"/>
        <v>41062</v>
      </c>
      <c r="D229">
        <f>VLOOKUP(C229,'بيانات البضاعة'!A:B,2,0)</f>
        <v>0</v>
      </c>
      <c r="F229">
        <f>IF(A229='تقرير الجرد'!$B$1-1,E229,0)</f>
        <v>0</v>
      </c>
      <c r="G229">
        <f>IF(A229='تقرير الجرد'!$B$1,E229,0)</f>
        <v>0</v>
      </c>
    </row>
    <row r="230" spans="1:7">
      <c r="A230" s="1">
        <f t="shared" si="3"/>
        <v>41062</v>
      </c>
      <c r="D230">
        <f>VLOOKUP(C230,'بيانات البضاعة'!A:B,2,0)</f>
        <v>0</v>
      </c>
      <c r="F230">
        <f>IF(A230='تقرير الجرد'!$B$1-1,E230,0)</f>
        <v>0</v>
      </c>
      <c r="G230">
        <f>IF(A230='تقرير الجرد'!$B$1,E230,0)</f>
        <v>0</v>
      </c>
    </row>
    <row r="231" spans="1:7">
      <c r="A231" s="1">
        <f t="shared" si="3"/>
        <v>41062</v>
      </c>
      <c r="D231">
        <f>VLOOKUP(C231,'بيانات البضاعة'!A:B,2,0)</f>
        <v>0</v>
      </c>
      <c r="F231">
        <f>IF(A231='تقرير الجرد'!$B$1-1,E231,0)</f>
        <v>0</v>
      </c>
      <c r="G231">
        <f>IF(A231='تقرير الجرد'!$B$1,E231,0)</f>
        <v>0</v>
      </c>
    </row>
    <row r="232" spans="1:7">
      <c r="A232" s="1">
        <f t="shared" si="3"/>
        <v>41062</v>
      </c>
      <c r="D232">
        <f>VLOOKUP(C232,'بيانات البضاعة'!A:B,2,0)</f>
        <v>0</v>
      </c>
      <c r="F232">
        <f>IF(A232='تقرير الجرد'!$B$1-1,E232,0)</f>
        <v>0</v>
      </c>
      <c r="G232">
        <f>IF(A232='تقرير الجرد'!$B$1,E232,0)</f>
        <v>0</v>
      </c>
    </row>
    <row r="233" spans="1:7">
      <c r="A233" s="1">
        <f t="shared" si="3"/>
        <v>41062</v>
      </c>
      <c r="D233">
        <f>VLOOKUP(C233,'بيانات البضاعة'!A:B,2,0)</f>
        <v>0</v>
      </c>
      <c r="F233">
        <f>IF(A233='تقرير الجرد'!$B$1-1,E233,0)</f>
        <v>0</v>
      </c>
      <c r="G233">
        <f>IF(A233='تقرير الجرد'!$B$1,E233,0)</f>
        <v>0</v>
      </c>
    </row>
    <row r="234" spans="1:7">
      <c r="A234" s="1">
        <f t="shared" si="3"/>
        <v>41062</v>
      </c>
      <c r="D234">
        <f>VLOOKUP(C234,'بيانات البضاعة'!A:B,2,0)</f>
        <v>0</v>
      </c>
      <c r="F234">
        <f>IF(A234='تقرير الجرد'!$B$1-1,E234,0)</f>
        <v>0</v>
      </c>
      <c r="G234">
        <f>IF(A234='تقرير الجرد'!$B$1,E234,0)</f>
        <v>0</v>
      </c>
    </row>
    <row r="235" spans="1:7">
      <c r="A235" s="1">
        <f t="shared" si="3"/>
        <v>41062</v>
      </c>
      <c r="D235">
        <f>VLOOKUP(C235,'بيانات البضاعة'!A:B,2,0)</f>
        <v>0</v>
      </c>
      <c r="F235">
        <f>IF(A235='تقرير الجرد'!$B$1-1,E235,0)</f>
        <v>0</v>
      </c>
      <c r="G235">
        <f>IF(A235='تقرير الجرد'!$B$1,E235,0)</f>
        <v>0</v>
      </c>
    </row>
    <row r="236" spans="1:7">
      <c r="A236" s="1">
        <f t="shared" si="3"/>
        <v>41062</v>
      </c>
      <c r="D236">
        <f>VLOOKUP(C236,'بيانات البضاعة'!A:B,2,0)</f>
        <v>0</v>
      </c>
      <c r="F236">
        <f>IF(A236='تقرير الجرد'!$B$1-1,E236,0)</f>
        <v>0</v>
      </c>
      <c r="G236">
        <f>IF(A236='تقرير الجرد'!$B$1,E236,0)</f>
        <v>0</v>
      </c>
    </row>
    <row r="237" spans="1:7">
      <c r="A237" s="1">
        <f t="shared" si="3"/>
        <v>41062</v>
      </c>
      <c r="D237">
        <f>VLOOKUP(C237,'بيانات البضاعة'!A:B,2,0)</f>
        <v>0</v>
      </c>
      <c r="F237">
        <f>IF(A237='تقرير الجرد'!$B$1-1,E237,0)</f>
        <v>0</v>
      </c>
      <c r="G237">
        <f>IF(A237='تقرير الجرد'!$B$1,E237,0)</f>
        <v>0</v>
      </c>
    </row>
    <row r="238" spans="1:7">
      <c r="A238" s="1">
        <f t="shared" si="3"/>
        <v>41062</v>
      </c>
      <c r="D238">
        <f>VLOOKUP(C238,'بيانات البضاعة'!A:B,2,0)</f>
        <v>0</v>
      </c>
      <c r="F238">
        <f>IF(A238='تقرير الجرد'!$B$1-1,E238,0)</f>
        <v>0</v>
      </c>
      <c r="G238">
        <f>IF(A238='تقرير الجرد'!$B$1,E238,0)</f>
        <v>0</v>
      </c>
    </row>
    <row r="239" spans="1:7">
      <c r="A239" s="1">
        <f t="shared" si="3"/>
        <v>41062</v>
      </c>
      <c r="D239">
        <f>VLOOKUP(C239,'بيانات البضاعة'!A:B,2,0)</f>
        <v>0</v>
      </c>
      <c r="F239">
        <f>IF(A239='تقرير الجرد'!$B$1-1,E239,0)</f>
        <v>0</v>
      </c>
      <c r="G239">
        <f>IF(A239='تقرير الجرد'!$B$1,E239,0)</f>
        <v>0</v>
      </c>
    </row>
    <row r="240" spans="1:7">
      <c r="A240" s="1">
        <f t="shared" si="3"/>
        <v>41062</v>
      </c>
      <c r="D240">
        <f>VLOOKUP(C240,'بيانات البضاعة'!A:B,2,0)</f>
        <v>0</v>
      </c>
      <c r="F240">
        <f>IF(A240='تقرير الجرد'!$B$1-1,E240,0)</f>
        <v>0</v>
      </c>
      <c r="G240">
        <f>IF(A240='تقرير الجرد'!$B$1,E240,0)</f>
        <v>0</v>
      </c>
    </row>
    <row r="241" spans="1:7">
      <c r="A241" s="1">
        <f t="shared" si="3"/>
        <v>41062</v>
      </c>
      <c r="D241">
        <f>VLOOKUP(C241,'بيانات البضاعة'!A:B,2,0)</f>
        <v>0</v>
      </c>
      <c r="F241">
        <f>IF(A241='تقرير الجرد'!$B$1-1,E241,0)</f>
        <v>0</v>
      </c>
      <c r="G241">
        <f>IF(A241='تقرير الجرد'!$B$1,E241,0)</f>
        <v>0</v>
      </c>
    </row>
    <row r="242" spans="1:7">
      <c r="A242" s="1">
        <f t="shared" si="3"/>
        <v>41062</v>
      </c>
      <c r="D242">
        <f>VLOOKUP(C242,'بيانات البضاعة'!A:B,2,0)</f>
        <v>0</v>
      </c>
      <c r="F242">
        <f>IF(A242='تقرير الجرد'!$B$1-1,E242,0)</f>
        <v>0</v>
      </c>
      <c r="G242">
        <f>IF(A242='تقرير الجرد'!$B$1,E242,0)</f>
        <v>0</v>
      </c>
    </row>
    <row r="243" spans="1:7">
      <c r="A243" s="1">
        <f t="shared" si="3"/>
        <v>41062</v>
      </c>
      <c r="D243">
        <f>VLOOKUP(C243,'بيانات البضاعة'!A:B,2,0)</f>
        <v>0</v>
      </c>
      <c r="F243">
        <f>IF(A243='تقرير الجرد'!$B$1-1,E243,0)</f>
        <v>0</v>
      </c>
      <c r="G243">
        <f>IF(A243='تقرير الجرد'!$B$1,E243,0)</f>
        <v>0</v>
      </c>
    </row>
    <row r="244" spans="1:7">
      <c r="A244" s="1">
        <f t="shared" si="3"/>
        <v>41062</v>
      </c>
      <c r="D244">
        <f>VLOOKUP(C244,'بيانات البضاعة'!A:B,2,0)</f>
        <v>0</v>
      </c>
      <c r="F244">
        <f>IF(A244='تقرير الجرد'!$B$1-1,E244,0)</f>
        <v>0</v>
      </c>
      <c r="G244">
        <f>IF(A244='تقرير الجرد'!$B$1,E244,0)</f>
        <v>0</v>
      </c>
    </row>
    <row r="245" spans="1:7">
      <c r="A245" s="1">
        <f t="shared" si="3"/>
        <v>41062</v>
      </c>
      <c r="D245">
        <f>VLOOKUP(C245,'بيانات البضاعة'!A:B,2,0)</f>
        <v>0</v>
      </c>
      <c r="F245">
        <f>IF(A245='تقرير الجرد'!$B$1-1,E245,0)</f>
        <v>0</v>
      </c>
      <c r="G245">
        <f>IF(A245='تقرير الجرد'!$B$1,E245,0)</f>
        <v>0</v>
      </c>
    </row>
    <row r="246" spans="1:7">
      <c r="A246" s="1">
        <f t="shared" si="3"/>
        <v>41062</v>
      </c>
      <c r="D246">
        <f>VLOOKUP(C246,'بيانات البضاعة'!A:B,2,0)</f>
        <v>0</v>
      </c>
      <c r="F246">
        <f>IF(A246='تقرير الجرد'!$B$1-1,E246,0)</f>
        <v>0</v>
      </c>
      <c r="G246">
        <f>IF(A246='تقرير الجرد'!$B$1,E246,0)</f>
        <v>0</v>
      </c>
    </row>
    <row r="247" spans="1:7">
      <c r="A247" s="1">
        <f t="shared" si="3"/>
        <v>41062</v>
      </c>
      <c r="D247">
        <f>VLOOKUP(C247,'بيانات البضاعة'!A:B,2,0)</f>
        <v>0</v>
      </c>
      <c r="F247">
        <f>IF(A247='تقرير الجرد'!$B$1-1,E247,0)</f>
        <v>0</v>
      </c>
      <c r="G247">
        <f>IF(A247='تقرير الجرد'!$B$1,E247,0)</f>
        <v>0</v>
      </c>
    </row>
    <row r="248" spans="1:7">
      <c r="A248" s="1">
        <f t="shared" si="3"/>
        <v>41062</v>
      </c>
      <c r="D248">
        <f>VLOOKUP(C248,'بيانات البضاعة'!A:B,2,0)</f>
        <v>0</v>
      </c>
      <c r="F248">
        <f>IF(A248='تقرير الجرد'!$B$1-1,E248,0)</f>
        <v>0</v>
      </c>
      <c r="G248">
        <f>IF(A248='تقرير الجرد'!$B$1,E248,0)</f>
        <v>0</v>
      </c>
    </row>
    <row r="249" spans="1:7">
      <c r="A249" s="1">
        <f t="shared" si="3"/>
        <v>41062</v>
      </c>
      <c r="D249">
        <f>VLOOKUP(C249,'بيانات البضاعة'!A:B,2,0)</f>
        <v>0</v>
      </c>
      <c r="F249">
        <f>IF(A249='تقرير الجرد'!$B$1-1,E249,0)</f>
        <v>0</v>
      </c>
      <c r="G249">
        <f>IF(A249='تقرير الجرد'!$B$1,E249,0)</f>
        <v>0</v>
      </c>
    </row>
    <row r="250" spans="1:7">
      <c r="A250" s="1">
        <f t="shared" si="3"/>
        <v>41062</v>
      </c>
      <c r="D250">
        <f>VLOOKUP(C250,'بيانات البضاعة'!A:B,2,0)</f>
        <v>0</v>
      </c>
      <c r="F250">
        <f>IF(A250='تقرير الجرد'!$B$1-1,E250,0)</f>
        <v>0</v>
      </c>
      <c r="G250">
        <f>IF(A250='تقرير الجرد'!$B$1,E250,0)</f>
        <v>0</v>
      </c>
    </row>
    <row r="251" spans="1:7">
      <c r="A251" s="1">
        <f t="shared" si="3"/>
        <v>41062</v>
      </c>
      <c r="D251">
        <f>VLOOKUP(C251,'بيانات البضاعة'!A:B,2,0)</f>
        <v>0</v>
      </c>
      <c r="F251">
        <f>IF(A251='تقرير الجرد'!$B$1-1,E251,0)</f>
        <v>0</v>
      </c>
      <c r="G251">
        <f>IF(A251='تقرير الجرد'!$B$1,E251,0)</f>
        <v>0</v>
      </c>
    </row>
    <row r="252" spans="1:7">
      <c r="A252" s="1">
        <f t="shared" si="3"/>
        <v>41062</v>
      </c>
      <c r="D252">
        <f>VLOOKUP(C252,'بيانات البضاعة'!A:B,2,0)</f>
        <v>0</v>
      </c>
      <c r="F252">
        <f>IF(A252='تقرير الجرد'!$B$1-1,E252,0)</f>
        <v>0</v>
      </c>
      <c r="G252">
        <f>IF(A252='تقرير الجرد'!$B$1,E252,0)</f>
        <v>0</v>
      </c>
    </row>
    <row r="253" spans="1:7">
      <c r="A253" s="1">
        <f t="shared" si="3"/>
        <v>41062</v>
      </c>
      <c r="D253">
        <f>VLOOKUP(C253,'بيانات البضاعة'!A:B,2,0)</f>
        <v>0</v>
      </c>
      <c r="F253">
        <f>IF(A253='تقرير الجرد'!$B$1-1,E253,0)</f>
        <v>0</v>
      </c>
      <c r="G253">
        <f>IF(A253='تقرير الجرد'!$B$1,E253,0)</f>
        <v>0</v>
      </c>
    </row>
    <row r="254" spans="1:7">
      <c r="A254" s="1">
        <f t="shared" si="3"/>
        <v>41062</v>
      </c>
      <c r="D254">
        <f>VLOOKUP(C254,'بيانات البضاعة'!A:B,2,0)</f>
        <v>0</v>
      </c>
      <c r="F254">
        <f>IF(A254='تقرير الجرد'!$B$1-1,E254,0)</f>
        <v>0</v>
      </c>
      <c r="G254">
        <f>IF(A254='تقرير الجرد'!$B$1,E254,0)</f>
        <v>0</v>
      </c>
    </row>
    <row r="255" spans="1:7">
      <c r="A255" s="1">
        <f t="shared" si="3"/>
        <v>41062</v>
      </c>
      <c r="D255">
        <f>VLOOKUP(C255,'بيانات البضاعة'!A:B,2,0)</f>
        <v>0</v>
      </c>
      <c r="F255">
        <f>IF(A255='تقرير الجرد'!$B$1-1,E255,0)</f>
        <v>0</v>
      </c>
      <c r="G255">
        <f>IF(A255='تقرير الجرد'!$B$1,E255,0)</f>
        <v>0</v>
      </c>
    </row>
    <row r="256" spans="1:7">
      <c r="A256" s="1">
        <f t="shared" si="3"/>
        <v>41062</v>
      </c>
      <c r="D256">
        <f>VLOOKUP(C256,'بيانات البضاعة'!A:B,2,0)</f>
        <v>0</v>
      </c>
      <c r="F256">
        <f>IF(A256='تقرير الجرد'!$B$1-1,E256,0)</f>
        <v>0</v>
      </c>
      <c r="G256">
        <f>IF(A256='تقرير الجرد'!$B$1,E256,0)</f>
        <v>0</v>
      </c>
    </row>
    <row r="257" spans="1:7">
      <c r="A257" s="1">
        <f t="shared" si="3"/>
        <v>41062</v>
      </c>
      <c r="D257">
        <f>VLOOKUP(C257,'بيانات البضاعة'!A:B,2,0)</f>
        <v>0</v>
      </c>
      <c r="F257">
        <f>IF(A257='تقرير الجرد'!$B$1-1,E257,0)</f>
        <v>0</v>
      </c>
      <c r="G257">
        <f>IF(A257='تقرير الجرد'!$B$1,E257,0)</f>
        <v>0</v>
      </c>
    </row>
    <row r="258" spans="1:7">
      <c r="A258" s="1">
        <f t="shared" si="3"/>
        <v>41062</v>
      </c>
      <c r="D258">
        <f>VLOOKUP(C258,'بيانات البضاعة'!A:B,2,0)</f>
        <v>0</v>
      </c>
      <c r="F258">
        <f>IF(A258='تقرير الجرد'!$B$1-1,E258,0)</f>
        <v>0</v>
      </c>
      <c r="G258">
        <f>IF(A258='تقرير الجرد'!$B$1,E258,0)</f>
        <v>0</v>
      </c>
    </row>
    <row r="259" spans="1:7">
      <c r="A259" s="1">
        <f t="shared" si="3"/>
        <v>41062</v>
      </c>
      <c r="D259">
        <f>VLOOKUP(C259,'بيانات البضاعة'!A:B,2,0)</f>
        <v>0</v>
      </c>
      <c r="F259">
        <f>IF(A259='تقرير الجرد'!$B$1-1,E259,0)</f>
        <v>0</v>
      </c>
      <c r="G259">
        <f>IF(A259='تقرير الجرد'!$B$1,E259,0)</f>
        <v>0</v>
      </c>
    </row>
    <row r="260" spans="1:7">
      <c r="A260" s="1">
        <f t="shared" si="3"/>
        <v>41062</v>
      </c>
      <c r="D260">
        <f>VLOOKUP(C260,'بيانات البضاعة'!A:B,2,0)</f>
        <v>0</v>
      </c>
      <c r="F260">
        <f>IF(A260='تقرير الجرد'!$B$1-1,E260,0)</f>
        <v>0</v>
      </c>
      <c r="G260">
        <f>IF(A260='تقرير الجرد'!$B$1,E260,0)</f>
        <v>0</v>
      </c>
    </row>
    <row r="261" spans="1:7">
      <c r="A261" s="1">
        <f t="shared" si="3"/>
        <v>41062</v>
      </c>
      <c r="D261">
        <f>VLOOKUP(C261,'بيانات البضاعة'!A:B,2,0)</f>
        <v>0</v>
      </c>
      <c r="F261">
        <f>IF(A261='تقرير الجرد'!$B$1-1,E261,0)</f>
        <v>0</v>
      </c>
      <c r="G261">
        <f>IF(A261='تقرير الجرد'!$B$1,E261,0)</f>
        <v>0</v>
      </c>
    </row>
    <row r="262" spans="1:7">
      <c r="A262" s="1">
        <f t="shared" ref="A262:A325" si="4">A261</f>
        <v>41062</v>
      </c>
      <c r="D262">
        <f>VLOOKUP(C262,'بيانات البضاعة'!A:B,2,0)</f>
        <v>0</v>
      </c>
      <c r="F262">
        <f>IF(A262='تقرير الجرد'!$B$1-1,E262,0)</f>
        <v>0</v>
      </c>
      <c r="G262">
        <f>IF(A262='تقرير الجرد'!$B$1,E262,0)</f>
        <v>0</v>
      </c>
    </row>
    <row r="263" spans="1:7">
      <c r="A263" s="1">
        <f t="shared" si="4"/>
        <v>41062</v>
      </c>
      <c r="D263">
        <f>VLOOKUP(C263,'بيانات البضاعة'!A:B,2,0)</f>
        <v>0</v>
      </c>
      <c r="F263">
        <f>IF(A263='تقرير الجرد'!$B$1-1,E263,0)</f>
        <v>0</v>
      </c>
      <c r="G263">
        <f>IF(A263='تقرير الجرد'!$B$1,E263,0)</f>
        <v>0</v>
      </c>
    </row>
    <row r="264" spans="1:7">
      <c r="A264" s="1">
        <f t="shared" si="4"/>
        <v>41062</v>
      </c>
      <c r="D264">
        <f>VLOOKUP(C264,'بيانات البضاعة'!A:B,2,0)</f>
        <v>0</v>
      </c>
      <c r="F264">
        <f>IF(A264='تقرير الجرد'!$B$1-1,E264,0)</f>
        <v>0</v>
      </c>
      <c r="G264">
        <f>IF(A264='تقرير الجرد'!$B$1,E264,0)</f>
        <v>0</v>
      </c>
    </row>
    <row r="265" spans="1:7">
      <c r="A265" s="1">
        <f t="shared" si="4"/>
        <v>41062</v>
      </c>
      <c r="D265">
        <f>VLOOKUP(C265,'بيانات البضاعة'!A:B,2,0)</f>
        <v>0</v>
      </c>
      <c r="F265">
        <f>IF(A265='تقرير الجرد'!$B$1-1,E265,0)</f>
        <v>0</v>
      </c>
      <c r="G265">
        <f>IF(A265='تقرير الجرد'!$B$1,E265,0)</f>
        <v>0</v>
      </c>
    </row>
    <row r="266" spans="1:7">
      <c r="A266" s="1">
        <f t="shared" si="4"/>
        <v>41062</v>
      </c>
      <c r="D266">
        <f>VLOOKUP(C266,'بيانات البضاعة'!A:B,2,0)</f>
        <v>0</v>
      </c>
      <c r="F266">
        <f>IF(A266='تقرير الجرد'!$B$1-1,E266,0)</f>
        <v>0</v>
      </c>
      <c r="G266">
        <f>IF(A266='تقرير الجرد'!$B$1,E266,0)</f>
        <v>0</v>
      </c>
    </row>
    <row r="267" spans="1:7">
      <c r="A267" s="1">
        <f t="shared" si="4"/>
        <v>41062</v>
      </c>
      <c r="D267">
        <f>VLOOKUP(C267,'بيانات البضاعة'!A:B,2,0)</f>
        <v>0</v>
      </c>
      <c r="F267">
        <f>IF(A267='تقرير الجرد'!$B$1-1,E267,0)</f>
        <v>0</v>
      </c>
      <c r="G267">
        <f>IF(A267='تقرير الجرد'!$B$1,E267,0)</f>
        <v>0</v>
      </c>
    </row>
    <row r="268" spans="1:7">
      <c r="A268" s="1">
        <f t="shared" si="4"/>
        <v>41062</v>
      </c>
      <c r="D268">
        <f>VLOOKUP(C268,'بيانات البضاعة'!A:B,2,0)</f>
        <v>0</v>
      </c>
      <c r="F268">
        <f>IF(A268='تقرير الجرد'!$B$1-1,E268,0)</f>
        <v>0</v>
      </c>
      <c r="G268">
        <f>IF(A268='تقرير الجرد'!$B$1,E268,0)</f>
        <v>0</v>
      </c>
    </row>
    <row r="269" spans="1:7">
      <c r="A269" s="1">
        <f t="shared" si="4"/>
        <v>41062</v>
      </c>
      <c r="D269">
        <f>VLOOKUP(C269,'بيانات البضاعة'!A:B,2,0)</f>
        <v>0</v>
      </c>
      <c r="F269">
        <f>IF(A269='تقرير الجرد'!$B$1-1,E269,0)</f>
        <v>0</v>
      </c>
      <c r="G269">
        <f>IF(A269='تقرير الجرد'!$B$1,E269,0)</f>
        <v>0</v>
      </c>
    </row>
    <row r="270" spans="1:7">
      <c r="A270" s="1">
        <f t="shared" si="4"/>
        <v>41062</v>
      </c>
      <c r="D270">
        <f>VLOOKUP(C270,'بيانات البضاعة'!A:B,2,0)</f>
        <v>0</v>
      </c>
      <c r="F270">
        <f>IF(A270='تقرير الجرد'!$B$1-1,E270,0)</f>
        <v>0</v>
      </c>
      <c r="G270">
        <f>IF(A270='تقرير الجرد'!$B$1,E270,0)</f>
        <v>0</v>
      </c>
    </row>
    <row r="271" spans="1:7">
      <c r="A271" s="1">
        <f t="shared" si="4"/>
        <v>41062</v>
      </c>
      <c r="D271">
        <f>VLOOKUP(C271,'بيانات البضاعة'!A:B,2,0)</f>
        <v>0</v>
      </c>
      <c r="F271">
        <f>IF(A271='تقرير الجرد'!$B$1-1,E271,0)</f>
        <v>0</v>
      </c>
      <c r="G271">
        <f>IF(A271='تقرير الجرد'!$B$1,E271,0)</f>
        <v>0</v>
      </c>
    </row>
    <row r="272" spans="1:7">
      <c r="A272" s="1">
        <f t="shared" si="4"/>
        <v>41062</v>
      </c>
      <c r="D272">
        <f>VLOOKUP(C272,'بيانات البضاعة'!A:B,2,0)</f>
        <v>0</v>
      </c>
      <c r="F272">
        <f>IF(A272='تقرير الجرد'!$B$1-1,E272,0)</f>
        <v>0</v>
      </c>
      <c r="G272">
        <f>IF(A272='تقرير الجرد'!$B$1,E272,0)</f>
        <v>0</v>
      </c>
    </row>
    <row r="273" spans="1:7">
      <c r="A273" s="1">
        <f t="shared" si="4"/>
        <v>41062</v>
      </c>
      <c r="D273">
        <f>VLOOKUP(C273,'بيانات البضاعة'!A:B,2,0)</f>
        <v>0</v>
      </c>
      <c r="F273">
        <f>IF(A273='تقرير الجرد'!$B$1-1,E273,0)</f>
        <v>0</v>
      </c>
      <c r="G273">
        <f>IF(A273='تقرير الجرد'!$B$1,E273,0)</f>
        <v>0</v>
      </c>
    </row>
    <row r="274" spans="1:7">
      <c r="A274" s="1">
        <f t="shared" si="4"/>
        <v>41062</v>
      </c>
      <c r="D274">
        <f>VLOOKUP(C274,'بيانات البضاعة'!A:B,2,0)</f>
        <v>0</v>
      </c>
      <c r="F274">
        <f>IF(A274='تقرير الجرد'!$B$1-1,E274,0)</f>
        <v>0</v>
      </c>
      <c r="G274">
        <f>IF(A274='تقرير الجرد'!$B$1,E274,0)</f>
        <v>0</v>
      </c>
    </row>
    <row r="275" spans="1:7">
      <c r="A275" s="1">
        <f t="shared" si="4"/>
        <v>41062</v>
      </c>
      <c r="D275">
        <f>VLOOKUP(C275,'بيانات البضاعة'!A:B,2,0)</f>
        <v>0</v>
      </c>
      <c r="F275">
        <f>IF(A275='تقرير الجرد'!$B$1-1,E275,0)</f>
        <v>0</v>
      </c>
      <c r="G275">
        <f>IF(A275='تقرير الجرد'!$B$1,E275,0)</f>
        <v>0</v>
      </c>
    </row>
    <row r="276" spans="1:7">
      <c r="A276" s="1">
        <f t="shared" si="4"/>
        <v>41062</v>
      </c>
      <c r="D276">
        <f>VLOOKUP(C276,'بيانات البضاعة'!A:B,2,0)</f>
        <v>0</v>
      </c>
      <c r="F276">
        <f>IF(A276='تقرير الجرد'!$B$1-1,E276,0)</f>
        <v>0</v>
      </c>
      <c r="G276">
        <f>IF(A276='تقرير الجرد'!$B$1,E276,0)</f>
        <v>0</v>
      </c>
    </row>
    <row r="277" spans="1:7">
      <c r="A277" s="1">
        <f t="shared" si="4"/>
        <v>41062</v>
      </c>
      <c r="D277">
        <f>VLOOKUP(C277,'بيانات البضاعة'!A:B,2,0)</f>
        <v>0</v>
      </c>
      <c r="F277">
        <f>IF(A277='تقرير الجرد'!$B$1-1,E277,0)</f>
        <v>0</v>
      </c>
      <c r="G277">
        <f>IF(A277='تقرير الجرد'!$B$1,E277,0)</f>
        <v>0</v>
      </c>
    </row>
    <row r="278" spans="1:7">
      <c r="A278" s="1">
        <f t="shared" si="4"/>
        <v>41062</v>
      </c>
      <c r="D278">
        <f>VLOOKUP(C278,'بيانات البضاعة'!A:B,2,0)</f>
        <v>0</v>
      </c>
      <c r="F278">
        <f>IF(A278='تقرير الجرد'!$B$1-1,E278,0)</f>
        <v>0</v>
      </c>
      <c r="G278">
        <f>IF(A278='تقرير الجرد'!$B$1,E278,0)</f>
        <v>0</v>
      </c>
    </row>
    <row r="279" spans="1:7">
      <c r="A279" s="1">
        <f t="shared" si="4"/>
        <v>41062</v>
      </c>
      <c r="D279">
        <f>VLOOKUP(C279,'بيانات البضاعة'!A:B,2,0)</f>
        <v>0</v>
      </c>
      <c r="F279">
        <f>IF(A279='تقرير الجرد'!$B$1-1,E279,0)</f>
        <v>0</v>
      </c>
      <c r="G279">
        <f>IF(A279='تقرير الجرد'!$B$1,E279,0)</f>
        <v>0</v>
      </c>
    </row>
    <row r="280" spans="1:7">
      <c r="A280" s="1">
        <f t="shared" si="4"/>
        <v>41062</v>
      </c>
      <c r="D280">
        <f>VLOOKUP(C280,'بيانات البضاعة'!A:B,2,0)</f>
        <v>0</v>
      </c>
      <c r="F280">
        <f>IF(A280='تقرير الجرد'!$B$1-1,E280,0)</f>
        <v>0</v>
      </c>
      <c r="G280">
        <f>IF(A280='تقرير الجرد'!$B$1,E280,0)</f>
        <v>0</v>
      </c>
    </row>
    <row r="281" spans="1:7">
      <c r="A281" s="1">
        <f t="shared" si="4"/>
        <v>41062</v>
      </c>
      <c r="D281">
        <f>VLOOKUP(C281,'بيانات البضاعة'!A:B,2,0)</f>
        <v>0</v>
      </c>
      <c r="F281">
        <f>IF(A281='تقرير الجرد'!$B$1-1,E281,0)</f>
        <v>0</v>
      </c>
      <c r="G281">
        <f>IF(A281='تقرير الجرد'!$B$1,E281,0)</f>
        <v>0</v>
      </c>
    </row>
    <row r="282" spans="1:7">
      <c r="A282" s="1">
        <f t="shared" si="4"/>
        <v>41062</v>
      </c>
      <c r="D282">
        <f>VLOOKUP(C282,'بيانات البضاعة'!A:B,2,0)</f>
        <v>0</v>
      </c>
      <c r="F282">
        <f>IF(A282='تقرير الجرد'!$B$1-1,E282,0)</f>
        <v>0</v>
      </c>
      <c r="G282">
        <f>IF(A282='تقرير الجرد'!$B$1,E282,0)</f>
        <v>0</v>
      </c>
    </row>
    <row r="283" spans="1:7">
      <c r="A283" s="1">
        <f t="shared" si="4"/>
        <v>41062</v>
      </c>
      <c r="D283">
        <f>VLOOKUP(C283,'بيانات البضاعة'!A:B,2,0)</f>
        <v>0</v>
      </c>
      <c r="F283">
        <f>IF(A283='تقرير الجرد'!$B$1-1,E283,0)</f>
        <v>0</v>
      </c>
      <c r="G283">
        <f>IF(A283='تقرير الجرد'!$B$1,E283,0)</f>
        <v>0</v>
      </c>
    </row>
    <row r="284" spans="1:7">
      <c r="A284" s="1">
        <f t="shared" si="4"/>
        <v>41062</v>
      </c>
      <c r="D284">
        <f>VLOOKUP(C284,'بيانات البضاعة'!A:B,2,0)</f>
        <v>0</v>
      </c>
      <c r="F284">
        <f>IF(A284='تقرير الجرد'!$B$1-1,E284,0)</f>
        <v>0</v>
      </c>
      <c r="G284">
        <f>IF(A284='تقرير الجرد'!$B$1,E284,0)</f>
        <v>0</v>
      </c>
    </row>
    <row r="285" spans="1:7">
      <c r="A285" s="1">
        <f t="shared" si="4"/>
        <v>41062</v>
      </c>
      <c r="D285">
        <f>VLOOKUP(C285,'بيانات البضاعة'!A:B,2,0)</f>
        <v>0</v>
      </c>
      <c r="F285">
        <f>IF(A285='تقرير الجرد'!$B$1-1,E285,0)</f>
        <v>0</v>
      </c>
      <c r="G285">
        <f>IF(A285='تقرير الجرد'!$B$1,E285,0)</f>
        <v>0</v>
      </c>
    </row>
    <row r="286" spans="1:7">
      <c r="A286" s="1">
        <f t="shared" si="4"/>
        <v>41062</v>
      </c>
      <c r="D286">
        <f>VLOOKUP(C286,'بيانات البضاعة'!A:B,2,0)</f>
        <v>0</v>
      </c>
      <c r="F286">
        <f>IF(A286='تقرير الجرد'!$B$1-1,E286,0)</f>
        <v>0</v>
      </c>
      <c r="G286">
        <f>IF(A286='تقرير الجرد'!$B$1,E286,0)</f>
        <v>0</v>
      </c>
    </row>
    <row r="287" spans="1:7">
      <c r="A287" s="1">
        <f t="shared" si="4"/>
        <v>41062</v>
      </c>
      <c r="D287">
        <f>VLOOKUP(C287,'بيانات البضاعة'!A:B,2,0)</f>
        <v>0</v>
      </c>
      <c r="F287">
        <f>IF(A287='تقرير الجرد'!$B$1-1,E287,0)</f>
        <v>0</v>
      </c>
      <c r="G287">
        <f>IF(A287='تقرير الجرد'!$B$1,E287,0)</f>
        <v>0</v>
      </c>
    </row>
    <row r="288" spans="1:7">
      <c r="A288" s="1">
        <f t="shared" si="4"/>
        <v>41062</v>
      </c>
      <c r="D288">
        <f>VLOOKUP(C288,'بيانات البضاعة'!A:B,2,0)</f>
        <v>0</v>
      </c>
      <c r="F288">
        <f>IF(A288='تقرير الجرد'!$B$1-1,E288,0)</f>
        <v>0</v>
      </c>
      <c r="G288">
        <f>IF(A288='تقرير الجرد'!$B$1,E288,0)</f>
        <v>0</v>
      </c>
    </row>
    <row r="289" spans="1:7">
      <c r="A289" s="1">
        <f t="shared" si="4"/>
        <v>41062</v>
      </c>
      <c r="D289">
        <f>VLOOKUP(C289,'بيانات البضاعة'!A:B,2,0)</f>
        <v>0</v>
      </c>
      <c r="F289">
        <f>IF(A289='تقرير الجرد'!$B$1-1,E289,0)</f>
        <v>0</v>
      </c>
      <c r="G289">
        <f>IF(A289='تقرير الجرد'!$B$1,E289,0)</f>
        <v>0</v>
      </c>
    </row>
    <row r="290" spans="1:7">
      <c r="A290" s="1">
        <f t="shared" si="4"/>
        <v>41062</v>
      </c>
      <c r="D290">
        <f>VLOOKUP(C290,'بيانات البضاعة'!A:B,2,0)</f>
        <v>0</v>
      </c>
      <c r="F290">
        <f>IF(A290='تقرير الجرد'!$B$1-1,E290,0)</f>
        <v>0</v>
      </c>
      <c r="G290">
        <f>IF(A290='تقرير الجرد'!$B$1,E290,0)</f>
        <v>0</v>
      </c>
    </row>
    <row r="291" spans="1:7">
      <c r="A291" s="1">
        <f t="shared" si="4"/>
        <v>41062</v>
      </c>
      <c r="D291">
        <f>VLOOKUP(C291,'بيانات البضاعة'!A:B,2,0)</f>
        <v>0</v>
      </c>
      <c r="F291">
        <f>IF(A291='تقرير الجرد'!$B$1-1,E291,0)</f>
        <v>0</v>
      </c>
      <c r="G291">
        <f>IF(A291='تقرير الجرد'!$B$1,E291,0)</f>
        <v>0</v>
      </c>
    </row>
    <row r="292" spans="1:7">
      <c r="A292" s="1">
        <f t="shared" si="4"/>
        <v>41062</v>
      </c>
      <c r="D292">
        <f>VLOOKUP(C292,'بيانات البضاعة'!A:B,2,0)</f>
        <v>0</v>
      </c>
      <c r="F292">
        <f>IF(A292='تقرير الجرد'!$B$1-1,E292,0)</f>
        <v>0</v>
      </c>
      <c r="G292">
        <f>IF(A292='تقرير الجرد'!$B$1,E292,0)</f>
        <v>0</v>
      </c>
    </row>
    <row r="293" spans="1:7">
      <c r="A293" s="1">
        <f t="shared" si="4"/>
        <v>41062</v>
      </c>
      <c r="D293">
        <f>VLOOKUP(C293,'بيانات البضاعة'!A:B,2,0)</f>
        <v>0</v>
      </c>
      <c r="F293">
        <f>IF(A293='تقرير الجرد'!$B$1-1,E293,0)</f>
        <v>0</v>
      </c>
      <c r="G293">
        <f>IF(A293='تقرير الجرد'!$B$1,E293,0)</f>
        <v>0</v>
      </c>
    </row>
    <row r="294" spans="1:7">
      <c r="A294" s="1">
        <f t="shared" si="4"/>
        <v>41062</v>
      </c>
      <c r="D294">
        <f>VLOOKUP(C294,'بيانات البضاعة'!A:B,2,0)</f>
        <v>0</v>
      </c>
      <c r="F294">
        <f>IF(A294='تقرير الجرد'!$B$1-1,E294,0)</f>
        <v>0</v>
      </c>
      <c r="G294">
        <f>IF(A294='تقرير الجرد'!$B$1,E294,0)</f>
        <v>0</v>
      </c>
    </row>
    <row r="295" spans="1:7">
      <c r="A295" s="1">
        <f t="shared" si="4"/>
        <v>41062</v>
      </c>
      <c r="D295">
        <f>VLOOKUP(C295,'بيانات البضاعة'!A:B,2,0)</f>
        <v>0</v>
      </c>
      <c r="F295">
        <f>IF(A295='تقرير الجرد'!$B$1-1,E295,0)</f>
        <v>0</v>
      </c>
      <c r="G295">
        <f>IF(A295='تقرير الجرد'!$B$1,E295,0)</f>
        <v>0</v>
      </c>
    </row>
    <row r="296" spans="1:7">
      <c r="A296" s="1">
        <f t="shared" si="4"/>
        <v>41062</v>
      </c>
      <c r="D296">
        <f>VLOOKUP(C296,'بيانات البضاعة'!A:B,2,0)</f>
        <v>0</v>
      </c>
      <c r="F296">
        <f>IF(A296='تقرير الجرد'!$B$1-1,E296,0)</f>
        <v>0</v>
      </c>
      <c r="G296">
        <f>IF(A296='تقرير الجرد'!$B$1,E296,0)</f>
        <v>0</v>
      </c>
    </row>
    <row r="297" spans="1:7">
      <c r="A297" s="1">
        <f t="shared" si="4"/>
        <v>41062</v>
      </c>
      <c r="D297">
        <f>VLOOKUP(C297,'بيانات البضاعة'!A:B,2,0)</f>
        <v>0</v>
      </c>
      <c r="F297">
        <f>IF(A297='تقرير الجرد'!$B$1-1,E297,0)</f>
        <v>0</v>
      </c>
      <c r="G297">
        <f>IF(A297='تقرير الجرد'!$B$1,E297,0)</f>
        <v>0</v>
      </c>
    </row>
    <row r="298" spans="1:7">
      <c r="A298" s="1">
        <f t="shared" si="4"/>
        <v>41062</v>
      </c>
      <c r="D298">
        <f>VLOOKUP(C298,'بيانات البضاعة'!A:B,2,0)</f>
        <v>0</v>
      </c>
      <c r="F298">
        <f>IF(A298='تقرير الجرد'!$B$1-1,E298,0)</f>
        <v>0</v>
      </c>
      <c r="G298">
        <f>IF(A298='تقرير الجرد'!$B$1,E298,0)</f>
        <v>0</v>
      </c>
    </row>
    <row r="299" spans="1:7">
      <c r="A299" s="1">
        <f t="shared" si="4"/>
        <v>41062</v>
      </c>
      <c r="D299">
        <f>VLOOKUP(C299,'بيانات البضاعة'!A:B,2,0)</f>
        <v>0</v>
      </c>
      <c r="F299">
        <f>IF(A299='تقرير الجرد'!$B$1-1,E299,0)</f>
        <v>0</v>
      </c>
      <c r="G299">
        <f>IF(A299='تقرير الجرد'!$B$1,E299,0)</f>
        <v>0</v>
      </c>
    </row>
    <row r="300" spans="1:7">
      <c r="A300" s="1">
        <f t="shared" si="4"/>
        <v>41062</v>
      </c>
      <c r="D300">
        <f>VLOOKUP(C300,'بيانات البضاعة'!A:B,2,0)</f>
        <v>0</v>
      </c>
      <c r="F300">
        <f>IF(A300='تقرير الجرد'!$B$1-1,E300,0)</f>
        <v>0</v>
      </c>
      <c r="G300">
        <f>IF(A300='تقرير الجرد'!$B$1,E300,0)</f>
        <v>0</v>
      </c>
    </row>
    <row r="301" spans="1:7">
      <c r="A301" s="1">
        <f t="shared" si="4"/>
        <v>41062</v>
      </c>
      <c r="D301">
        <f>VLOOKUP(C301,'بيانات البضاعة'!A:B,2,0)</f>
        <v>0</v>
      </c>
      <c r="F301">
        <f>IF(A301='تقرير الجرد'!$B$1-1,E301,0)</f>
        <v>0</v>
      </c>
      <c r="G301">
        <f>IF(A301='تقرير الجرد'!$B$1,E301,0)</f>
        <v>0</v>
      </c>
    </row>
    <row r="302" spans="1:7">
      <c r="A302" s="1">
        <f t="shared" si="4"/>
        <v>41062</v>
      </c>
      <c r="D302">
        <f>VLOOKUP(C302,'بيانات البضاعة'!A:B,2,0)</f>
        <v>0</v>
      </c>
      <c r="F302">
        <f>IF(A302='تقرير الجرد'!$B$1-1,E302,0)</f>
        <v>0</v>
      </c>
      <c r="G302">
        <f>IF(A302='تقرير الجرد'!$B$1,E302,0)</f>
        <v>0</v>
      </c>
    </row>
    <row r="303" spans="1:7">
      <c r="A303" s="1">
        <f t="shared" si="4"/>
        <v>41062</v>
      </c>
      <c r="D303">
        <f>VLOOKUP(C303,'بيانات البضاعة'!A:B,2,0)</f>
        <v>0</v>
      </c>
      <c r="F303">
        <f>IF(A303='تقرير الجرد'!$B$1-1,E303,0)</f>
        <v>0</v>
      </c>
      <c r="G303">
        <f>IF(A303='تقرير الجرد'!$B$1,E303,0)</f>
        <v>0</v>
      </c>
    </row>
    <row r="304" spans="1:7">
      <c r="A304" s="1">
        <f t="shared" si="4"/>
        <v>41062</v>
      </c>
      <c r="D304">
        <f>VLOOKUP(C304,'بيانات البضاعة'!A:B,2,0)</f>
        <v>0</v>
      </c>
      <c r="F304">
        <f>IF(A304='تقرير الجرد'!$B$1-1,E304,0)</f>
        <v>0</v>
      </c>
      <c r="G304">
        <f>IF(A304='تقرير الجرد'!$B$1,E304,0)</f>
        <v>0</v>
      </c>
    </row>
    <row r="305" spans="1:7">
      <c r="A305" s="1">
        <f t="shared" si="4"/>
        <v>41062</v>
      </c>
      <c r="D305">
        <f>VLOOKUP(C305,'بيانات البضاعة'!A:B,2,0)</f>
        <v>0</v>
      </c>
      <c r="F305">
        <f>IF(A305='تقرير الجرد'!$B$1-1,E305,0)</f>
        <v>0</v>
      </c>
      <c r="G305">
        <f>IF(A305='تقرير الجرد'!$B$1,E305,0)</f>
        <v>0</v>
      </c>
    </row>
    <row r="306" spans="1:7">
      <c r="A306" s="1">
        <f t="shared" si="4"/>
        <v>41062</v>
      </c>
      <c r="D306">
        <f>VLOOKUP(C306,'بيانات البضاعة'!A:B,2,0)</f>
        <v>0</v>
      </c>
      <c r="F306">
        <f>IF(A306='تقرير الجرد'!$B$1-1,E306,0)</f>
        <v>0</v>
      </c>
      <c r="G306">
        <f>IF(A306='تقرير الجرد'!$B$1,E306,0)</f>
        <v>0</v>
      </c>
    </row>
    <row r="307" spans="1:7">
      <c r="A307" s="1">
        <f t="shared" si="4"/>
        <v>41062</v>
      </c>
      <c r="D307">
        <f>VLOOKUP(C307,'بيانات البضاعة'!A:B,2,0)</f>
        <v>0</v>
      </c>
      <c r="F307">
        <f>IF(A307='تقرير الجرد'!$B$1-1,E307,0)</f>
        <v>0</v>
      </c>
      <c r="G307">
        <f>IF(A307='تقرير الجرد'!$B$1,E307,0)</f>
        <v>0</v>
      </c>
    </row>
    <row r="308" spans="1:7">
      <c r="A308" s="1">
        <f t="shared" si="4"/>
        <v>41062</v>
      </c>
      <c r="D308">
        <f>VLOOKUP(C308,'بيانات البضاعة'!A:B,2,0)</f>
        <v>0</v>
      </c>
      <c r="F308">
        <f>IF(A308='تقرير الجرد'!$B$1-1,E308,0)</f>
        <v>0</v>
      </c>
      <c r="G308">
        <f>IF(A308='تقرير الجرد'!$B$1,E308,0)</f>
        <v>0</v>
      </c>
    </row>
    <row r="309" spans="1:7">
      <c r="A309" s="1">
        <f t="shared" si="4"/>
        <v>41062</v>
      </c>
      <c r="D309">
        <f>VLOOKUP(C309,'بيانات البضاعة'!A:B,2,0)</f>
        <v>0</v>
      </c>
      <c r="F309">
        <f>IF(A309='تقرير الجرد'!$B$1-1,E309,0)</f>
        <v>0</v>
      </c>
      <c r="G309">
        <f>IF(A309='تقرير الجرد'!$B$1,E309,0)</f>
        <v>0</v>
      </c>
    </row>
    <row r="310" spans="1:7">
      <c r="A310" s="1">
        <f t="shared" si="4"/>
        <v>41062</v>
      </c>
      <c r="D310">
        <f>VLOOKUP(C310,'بيانات البضاعة'!A:B,2,0)</f>
        <v>0</v>
      </c>
      <c r="F310">
        <f>IF(A310='تقرير الجرد'!$B$1-1,E310,0)</f>
        <v>0</v>
      </c>
      <c r="G310">
        <f>IF(A310='تقرير الجرد'!$B$1,E310,0)</f>
        <v>0</v>
      </c>
    </row>
    <row r="311" spans="1:7">
      <c r="A311" s="1">
        <f t="shared" si="4"/>
        <v>41062</v>
      </c>
      <c r="D311">
        <f>VLOOKUP(C311,'بيانات البضاعة'!A:B,2,0)</f>
        <v>0</v>
      </c>
      <c r="F311">
        <f>IF(A311='تقرير الجرد'!$B$1-1,E311,0)</f>
        <v>0</v>
      </c>
      <c r="G311">
        <f>IF(A311='تقرير الجرد'!$B$1,E311,0)</f>
        <v>0</v>
      </c>
    </row>
    <row r="312" spans="1:7">
      <c r="A312" s="1">
        <f t="shared" si="4"/>
        <v>41062</v>
      </c>
      <c r="D312">
        <f>VLOOKUP(C312,'بيانات البضاعة'!A:B,2,0)</f>
        <v>0</v>
      </c>
      <c r="F312">
        <f>IF(A312='تقرير الجرد'!$B$1-1,E312,0)</f>
        <v>0</v>
      </c>
      <c r="G312">
        <f>IF(A312='تقرير الجرد'!$B$1,E312,0)</f>
        <v>0</v>
      </c>
    </row>
    <row r="313" spans="1:7">
      <c r="A313" s="1">
        <f t="shared" si="4"/>
        <v>41062</v>
      </c>
      <c r="D313">
        <f>VLOOKUP(C313,'بيانات البضاعة'!A:B,2,0)</f>
        <v>0</v>
      </c>
      <c r="F313">
        <f>IF(A313='تقرير الجرد'!$B$1-1,E313,0)</f>
        <v>0</v>
      </c>
      <c r="G313">
        <f>IF(A313='تقرير الجرد'!$B$1,E313,0)</f>
        <v>0</v>
      </c>
    </row>
    <row r="314" spans="1:7">
      <c r="A314" s="1">
        <f t="shared" si="4"/>
        <v>41062</v>
      </c>
      <c r="D314">
        <f>VLOOKUP(C314,'بيانات البضاعة'!A:B,2,0)</f>
        <v>0</v>
      </c>
      <c r="F314">
        <f>IF(A314='تقرير الجرد'!$B$1-1,E314,0)</f>
        <v>0</v>
      </c>
      <c r="G314">
        <f>IF(A314='تقرير الجرد'!$B$1,E314,0)</f>
        <v>0</v>
      </c>
    </row>
    <row r="315" spans="1:7">
      <c r="A315" s="1">
        <f t="shared" si="4"/>
        <v>41062</v>
      </c>
      <c r="D315">
        <f>VLOOKUP(C315,'بيانات البضاعة'!A:B,2,0)</f>
        <v>0</v>
      </c>
      <c r="F315">
        <f>IF(A315='تقرير الجرد'!$B$1-1,E315,0)</f>
        <v>0</v>
      </c>
      <c r="G315">
        <f>IF(A315='تقرير الجرد'!$B$1,E315,0)</f>
        <v>0</v>
      </c>
    </row>
    <row r="316" spans="1:7">
      <c r="A316" s="1">
        <f t="shared" si="4"/>
        <v>41062</v>
      </c>
      <c r="D316">
        <f>VLOOKUP(C316,'بيانات البضاعة'!A:B,2,0)</f>
        <v>0</v>
      </c>
      <c r="F316">
        <f>IF(A316='تقرير الجرد'!$B$1-1,E316,0)</f>
        <v>0</v>
      </c>
      <c r="G316">
        <f>IF(A316='تقرير الجرد'!$B$1,E316,0)</f>
        <v>0</v>
      </c>
    </row>
    <row r="317" spans="1:7">
      <c r="A317" s="1">
        <f t="shared" si="4"/>
        <v>41062</v>
      </c>
      <c r="D317">
        <f>VLOOKUP(C317,'بيانات البضاعة'!A:B,2,0)</f>
        <v>0</v>
      </c>
      <c r="F317">
        <f>IF(A317='تقرير الجرد'!$B$1-1,E317,0)</f>
        <v>0</v>
      </c>
      <c r="G317">
        <f>IF(A317='تقرير الجرد'!$B$1,E317,0)</f>
        <v>0</v>
      </c>
    </row>
    <row r="318" spans="1:7">
      <c r="A318" s="1">
        <f t="shared" si="4"/>
        <v>41062</v>
      </c>
      <c r="D318">
        <f>VLOOKUP(C318,'بيانات البضاعة'!A:B,2,0)</f>
        <v>0</v>
      </c>
      <c r="F318">
        <f>IF(A318='تقرير الجرد'!$B$1-1,E318,0)</f>
        <v>0</v>
      </c>
      <c r="G318">
        <f>IF(A318='تقرير الجرد'!$B$1,E318,0)</f>
        <v>0</v>
      </c>
    </row>
    <row r="319" spans="1:7">
      <c r="A319" s="1">
        <f t="shared" si="4"/>
        <v>41062</v>
      </c>
      <c r="D319">
        <f>VLOOKUP(C319,'بيانات البضاعة'!A:B,2,0)</f>
        <v>0</v>
      </c>
      <c r="F319">
        <f>IF(A319='تقرير الجرد'!$B$1-1,E319,0)</f>
        <v>0</v>
      </c>
      <c r="G319">
        <f>IF(A319='تقرير الجرد'!$B$1,E319,0)</f>
        <v>0</v>
      </c>
    </row>
    <row r="320" spans="1:7">
      <c r="A320" s="1">
        <f t="shared" si="4"/>
        <v>41062</v>
      </c>
      <c r="D320">
        <f>VLOOKUP(C320,'بيانات البضاعة'!A:B,2,0)</f>
        <v>0</v>
      </c>
      <c r="F320">
        <f>IF(A320='تقرير الجرد'!$B$1-1,E320,0)</f>
        <v>0</v>
      </c>
      <c r="G320">
        <f>IF(A320='تقرير الجرد'!$B$1,E320,0)</f>
        <v>0</v>
      </c>
    </row>
    <row r="321" spans="1:7">
      <c r="A321" s="1">
        <f t="shared" si="4"/>
        <v>41062</v>
      </c>
      <c r="D321">
        <f>VLOOKUP(C321,'بيانات البضاعة'!A:B,2,0)</f>
        <v>0</v>
      </c>
      <c r="F321">
        <f>IF(A321='تقرير الجرد'!$B$1-1,E321,0)</f>
        <v>0</v>
      </c>
      <c r="G321">
        <f>IF(A321='تقرير الجرد'!$B$1,E321,0)</f>
        <v>0</v>
      </c>
    </row>
    <row r="322" spans="1:7">
      <c r="A322" s="1">
        <f t="shared" si="4"/>
        <v>41062</v>
      </c>
      <c r="D322">
        <f>VLOOKUP(C322,'بيانات البضاعة'!A:B,2,0)</f>
        <v>0</v>
      </c>
      <c r="F322">
        <f>IF(A322='تقرير الجرد'!$B$1-1,E322,0)</f>
        <v>0</v>
      </c>
      <c r="G322">
        <f>IF(A322='تقرير الجرد'!$B$1,E322,0)</f>
        <v>0</v>
      </c>
    </row>
    <row r="323" spans="1:7">
      <c r="A323" s="1">
        <f t="shared" si="4"/>
        <v>41062</v>
      </c>
      <c r="D323">
        <f>VLOOKUP(C323,'بيانات البضاعة'!A:B,2,0)</f>
        <v>0</v>
      </c>
      <c r="F323">
        <f>IF(A323='تقرير الجرد'!$B$1-1,E323,0)</f>
        <v>0</v>
      </c>
      <c r="G323">
        <f>IF(A323='تقرير الجرد'!$B$1,E323,0)</f>
        <v>0</v>
      </c>
    </row>
    <row r="324" spans="1:7">
      <c r="A324" s="1">
        <f t="shared" si="4"/>
        <v>41062</v>
      </c>
      <c r="D324">
        <f>VLOOKUP(C324,'بيانات البضاعة'!A:B,2,0)</f>
        <v>0</v>
      </c>
      <c r="F324">
        <f>IF(A324='تقرير الجرد'!$B$1-1,E324,0)</f>
        <v>0</v>
      </c>
      <c r="G324">
        <f>IF(A324='تقرير الجرد'!$B$1,E324,0)</f>
        <v>0</v>
      </c>
    </row>
    <row r="325" spans="1:7">
      <c r="A325" s="1">
        <f t="shared" si="4"/>
        <v>41062</v>
      </c>
      <c r="D325">
        <f>VLOOKUP(C325,'بيانات البضاعة'!A:B,2,0)</f>
        <v>0</v>
      </c>
      <c r="F325">
        <f>IF(A325='تقرير الجرد'!$B$1-1,E325,0)</f>
        <v>0</v>
      </c>
      <c r="G325">
        <f>IF(A325='تقرير الجرد'!$B$1,E325,0)</f>
        <v>0</v>
      </c>
    </row>
    <row r="326" spans="1:7">
      <c r="A326" s="1">
        <f t="shared" ref="A326:A389" si="5">A325</f>
        <v>41062</v>
      </c>
      <c r="D326">
        <f>VLOOKUP(C326,'بيانات البضاعة'!A:B,2,0)</f>
        <v>0</v>
      </c>
      <c r="F326">
        <f>IF(A326='تقرير الجرد'!$B$1-1,E326,0)</f>
        <v>0</v>
      </c>
      <c r="G326">
        <f>IF(A326='تقرير الجرد'!$B$1,E326,0)</f>
        <v>0</v>
      </c>
    </row>
    <row r="327" spans="1:7">
      <c r="A327" s="1">
        <f t="shared" si="5"/>
        <v>41062</v>
      </c>
      <c r="D327">
        <f>VLOOKUP(C327,'بيانات البضاعة'!A:B,2,0)</f>
        <v>0</v>
      </c>
      <c r="F327">
        <f>IF(A327='تقرير الجرد'!$B$1-1,E327,0)</f>
        <v>0</v>
      </c>
      <c r="G327">
        <f>IF(A327='تقرير الجرد'!$B$1,E327,0)</f>
        <v>0</v>
      </c>
    </row>
    <row r="328" spans="1:7">
      <c r="A328" s="1">
        <f t="shared" si="5"/>
        <v>41062</v>
      </c>
      <c r="D328">
        <f>VLOOKUP(C328,'بيانات البضاعة'!A:B,2,0)</f>
        <v>0</v>
      </c>
      <c r="F328">
        <f>IF(A328='تقرير الجرد'!$B$1-1,E328,0)</f>
        <v>0</v>
      </c>
      <c r="G328">
        <f>IF(A328='تقرير الجرد'!$B$1,E328,0)</f>
        <v>0</v>
      </c>
    </row>
    <row r="329" spans="1:7">
      <c r="A329" s="1">
        <f t="shared" si="5"/>
        <v>41062</v>
      </c>
      <c r="D329">
        <f>VLOOKUP(C329,'بيانات البضاعة'!A:B,2,0)</f>
        <v>0</v>
      </c>
      <c r="F329">
        <f>IF(A329='تقرير الجرد'!$B$1-1,E329,0)</f>
        <v>0</v>
      </c>
      <c r="G329">
        <f>IF(A329='تقرير الجرد'!$B$1,E329,0)</f>
        <v>0</v>
      </c>
    </row>
    <row r="330" spans="1:7">
      <c r="A330" s="1">
        <f t="shared" si="5"/>
        <v>41062</v>
      </c>
      <c r="D330">
        <f>VLOOKUP(C330,'بيانات البضاعة'!A:B,2,0)</f>
        <v>0</v>
      </c>
      <c r="F330">
        <f>IF(A330='تقرير الجرد'!$B$1-1,E330,0)</f>
        <v>0</v>
      </c>
      <c r="G330">
        <f>IF(A330='تقرير الجرد'!$B$1,E330,0)</f>
        <v>0</v>
      </c>
    </row>
    <row r="331" spans="1:7">
      <c r="A331" s="1">
        <f t="shared" si="5"/>
        <v>41062</v>
      </c>
      <c r="D331">
        <f>VLOOKUP(C331,'بيانات البضاعة'!A:B,2,0)</f>
        <v>0</v>
      </c>
      <c r="F331">
        <f>IF(A331='تقرير الجرد'!$B$1-1,E331,0)</f>
        <v>0</v>
      </c>
      <c r="G331">
        <f>IF(A331='تقرير الجرد'!$B$1,E331,0)</f>
        <v>0</v>
      </c>
    </row>
    <row r="332" spans="1:7">
      <c r="A332" s="1">
        <f t="shared" si="5"/>
        <v>41062</v>
      </c>
      <c r="D332">
        <f>VLOOKUP(C332,'بيانات البضاعة'!A:B,2,0)</f>
        <v>0</v>
      </c>
      <c r="F332">
        <f>IF(A332='تقرير الجرد'!$B$1-1,E332,0)</f>
        <v>0</v>
      </c>
      <c r="G332">
        <f>IF(A332='تقرير الجرد'!$B$1,E332,0)</f>
        <v>0</v>
      </c>
    </row>
    <row r="333" spans="1:7">
      <c r="A333" s="1">
        <f t="shared" si="5"/>
        <v>41062</v>
      </c>
      <c r="D333">
        <f>VLOOKUP(C333,'بيانات البضاعة'!A:B,2,0)</f>
        <v>0</v>
      </c>
      <c r="F333">
        <f>IF(A333='تقرير الجرد'!$B$1-1,E333,0)</f>
        <v>0</v>
      </c>
      <c r="G333">
        <f>IF(A333='تقرير الجرد'!$B$1,E333,0)</f>
        <v>0</v>
      </c>
    </row>
    <row r="334" spans="1:7">
      <c r="A334" s="1">
        <f t="shared" si="5"/>
        <v>41062</v>
      </c>
      <c r="D334">
        <f>VLOOKUP(C334,'بيانات البضاعة'!A:B,2,0)</f>
        <v>0</v>
      </c>
      <c r="F334">
        <f>IF(A334='تقرير الجرد'!$B$1-1,E334,0)</f>
        <v>0</v>
      </c>
      <c r="G334">
        <f>IF(A334='تقرير الجرد'!$B$1,E334,0)</f>
        <v>0</v>
      </c>
    </row>
    <row r="335" spans="1:7">
      <c r="A335" s="1">
        <f t="shared" si="5"/>
        <v>41062</v>
      </c>
      <c r="D335">
        <f>VLOOKUP(C335,'بيانات البضاعة'!A:B,2,0)</f>
        <v>0</v>
      </c>
      <c r="F335">
        <f>IF(A335='تقرير الجرد'!$B$1-1,E335,0)</f>
        <v>0</v>
      </c>
      <c r="G335">
        <f>IF(A335='تقرير الجرد'!$B$1,E335,0)</f>
        <v>0</v>
      </c>
    </row>
    <row r="336" spans="1:7">
      <c r="A336" s="1">
        <f t="shared" si="5"/>
        <v>41062</v>
      </c>
      <c r="D336">
        <f>VLOOKUP(C336,'بيانات البضاعة'!A:B,2,0)</f>
        <v>0</v>
      </c>
      <c r="F336">
        <f>IF(A336='تقرير الجرد'!$B$1-1,E336,0)</f>
        <v>0</v>
      </c>
      <c r="G336">
        <f>IF(A336='تقرير الجرد'!$B$1,E336,0)</f>
        <v>0</v>
      </c>
    </row>
    <row r="337" spans="1:7">
      <c r="A337" s="1">
        <f t="shared" si="5"/>
        <v>41062</v>
      </c>
      <c r="D337">
        <f>VLOOKUP(C337,'بيانات البضاعة'!A:B,2,0)</f>
        <v>0</v>
      </c>
      <c r="F337">
        <f>IF(A337='تقرير الجرد'!$B$1-1,E337,0)</f>
        <v>0</v>
      </c>
      <c r="G337">
        <f>IF(A337='تقرير الجرد'!$B$1,E337,0)</f>
        <v>0</v>
      </c>
    </row>
    <row r="338" spans="1:7">
      <c r="A338" s="1">
        <f t="shared" si="5"/>
        <v>41062</v>
      </c>
      <c r="D338">
        <f>VLOOKUP(C338,'بيانات البضاعة'!A:B,2,0)</f>
        <v>0</v>
      </c>
      <c r="F338">
        <f>IF(A338='تقرير الجرد'!$B$1-1,E338,0)</f>
        <v>0</v>
      </c>
      <c r="G338">
        <f>IF(A338='تقرير الجرد'!$B$1,E338,0)</f>
        <v>0</v>
      </c>
    </row>
    <row r="339" spans="1:7">
      <c r="A339" s="1">
        <f t="shared" si="5"/>
        <v>41062</v>
      </c>
      <c r="D339">
        <f>VLOOKUP(C339,'بيانات البضاعة'!A:B,2,0)</f>
        <v>0</v>
      </c>
      <c r="F339">
        <f>IF(A339='تقرير الجرد'!$B$1-1,E339,0)</f>
        <v>0</v>
      </c>
      <c r="G339">
        <f>IF(A339='تقرير الجرد'!$B$1,E339,0)</f>
        <v>0</v>
      </c>
    </row>
    <row r="340" spans="1:7">
      <c r="A340" s="1">
        <f t="shared" si="5"/>
        <v>41062</v>
      </c>
      <c r="D340">
        <f>VLOOKUP(C340,'بيانات البضاعة'!A:B,2,0)</f>
        <v>0</v>
      </c>
      <c r="F340">
        <f>IF(A340='تقرير الجرد'!$B$1-1,E340,0)</f>
        <v>0</v>
      </c>
      <c r="G340">
        <f>IF(A340='تقرير الجرد'!$B$1,E340,0)</f>
        <v>0</v>
      </c>
    </row>
    <row r="341" spans="1:7">
      <c r="A341" s="1">
        <f t="shared" si="5"/>
        <v>41062</v>
      </c>
      <c r="D341">
        <f>VLOOKUP(C341,'بيانات البضاعة'!A:B,2,0)</f>
        <v>0</v>
      </c>
      <c r="F341">
        <f>IF(A341='تقرير الجرد'!$B$1-1,E341,0)</f>
        <v>0</v>
      </c>
      <c r="G341">
        <f>IF(A341='تقرير الجرد'!$B$1,E341,0)</f>
        <v>0</v>
      </c>
    </row>
    <row r="342" spans="1:7">
      <c r="A342" s="1">
        <f t="shared" si="5"/>
        <v>41062</v>
      </c>
      <c r="D342">
        <f>VLOOKUP(C342,'بيانات البضاعة'!A:B,2,0)</f>
        <v>0</v>
      </c>
      <c r="F342">
        <f>IF(A342='تقرير الجرد'!$B$1-1,E342,0)</f>
        <v>0</v>
      </c>
      <c r="G342">
        <f>IF(A342='تقرير الجرد'!$B$1,E342,0)</f>
        <v>0</v>
      </c>
    </row>
    <row r="343" spans="1:7">
      <c r="A343" s="1">
        <f t="shared" si="5"/>
        <v>41062</v>
      </c>
      <c r="D343">
        <f>VLOOKUP(C343,'بيانات البضاعة'!A:B,2,0)</f>
        <v>0</v>
      </c>
      <c r="F343">
        <f>IF(A343='تقرير الجرد'!$B$1-1,E343,0)</f>
        <v>0</v>
      </c>
      <c r="G343">
        <f>IF(A343='تقرير الجرد'!$B$1,E343,0)</f>
        <v>0</v>
      </c>
    </row>
    <row r="344" spans="1:7">
      <c r="A344" s="1">
        <f t="shared" si="5"/>
        <v>41062</v>
      </c>
      <c r="D344">
        <f>VLOOKUP(C344,'بيانات البضاعة'!A:B,2,0)</f>
        <v>0</v>
      </c>
      <c r="F344">
        <f>IF(A344='تقرير الجرد'!$B$1-1,E344,0)</f>
        <v>0</v>
      </c>
      <c r="G344">
        <f>IF(A344='تقرير الجرد'!$B$1,E344,0)</f>
        <v>0</v>
      </c>
    </row>
    <row r="345" spans="1:7">
      <c r="A345" s="1">
        <f t="shared" si="5"/>
        <v>41062</v>
      </c>
      <c r="D345">
        <f>VLOOKUP(C345,'بيانات البضاعة'!A:B,2,0)</f>
        <v>0</v>
      </c>
      <c r="F345">
        <f>IF(A345='تقرير الجرد'!$B$1-1,E345,0)</f>
        <v>0</v>
      </c>
      <c r="G345">
        <f>IF(A345='تقرير الجرد'!$B$1,E345,0)</f>
        <v>0</v>
      </c>
    </row>
    <row r="346" spans="1:7">
      <c r="A346" s="1">
        <f t="shared" si="5"/>
        <v>41062</v>
      </c>
      <c r="D346">
        <f>VLOOKUP(C346,'بيانات البضاعة'!A:B,2,0)</f>
        <v>0</v>
      </c>
      <c r="F346">
        <f>IF(A346='تقرير الجرد'!$B$1-1,E346,0)</f>
        <v>0</v>
      </c>
      <c r="G346">
        <f>IF(A346='تقرير الجرد'!$B$1,E346,0)</f>
        <v>0</v>
      </c>
    </row>
    <row r="347" spans="1:7">
      <c r="A347" s="1">
        <f t="shared" si="5"/>
        <v>41062</v>
      </c>
      <c r="D347">
        <f>VLOOKUP(C347,'بيانات البضاعة'!A:B,2,0)</f>
        <v>0</v>
      </c>
      <c r="F347">
        <f>IF(A347='تقرير الجرد'!$B$1-1,E347,0)</f>
        <v>0</v>
      </c>
      <c r="G347">
        <f>IF(A347='تقرير الجرد'!$B$1,E347,0)</f>
        <v>0</v>
      </c>
    </row>
    <row r="348" spans="1:7">
      <c r="A348" s="1">
        <f t="shared" si="5"/>
        <v>41062</v>
      </c>
      <c r="D348">
        <f>VLOOKUP(C348,'بيانات البضاعة'!A:B,2,0)</f>
        <v>0</v>
      </c>
      <c r="F348">
        <f>IF(A348='تقرير الجرد'!$B$1-1,E348,0)</f>
        <v>0</v>
      </c>
      <c r="G348">
        <f>IF(A348='تقرير الجرد'!$B$1,E348,0)</f>
        <v>0</v>
      </c>
    </row>
    <row r="349" spans="1:7">
      <c r="A349" s="1">
        <f t="shared" si="5"/>
        <v>41062</v>
      </c>
      <c r="D349">
        <f>VLOOKUP(C349,'بيانات البضاعة'!A:B,2,0)</f>
        <v>0</v>
      </c>
      <c r="F349">
        <f>IF(A349='تقرير الجرد'!$B$1-1,E349,0)</f>
        <v>0</v>
      </c>
      <c r="G349">
        <f>IF(A349='تقرير الجرد'!$B$1,E349,0)</f>
        <v>0</v>
      </c>
    </row>
    <row r="350" spans="1:7">
      <c r="A350" s="1">
        <f t="shared" si="5"/>
        <v>41062</v>
      </c>
      <c r="D350">
        <f>VLOOKUP(C350,'بيانات البضاعة'!A:B,2,0)</f>
        <v>0</v>
      </c>
      <c r="F350">
        <f>IF(A350='تقرير الجرد'!$B$1-1,E350,0)</f>
        <v>0</v>
      </c>
      <c r="G350">
        <f>IF(A350='تقرير الجرد'!$B$1,E350,0)</f>
        <v>0</v>
      </c>
    </row>
    <row r="351" spans="1:7">
      <c r="A351" s="1">
        <f t="shared" si="5"/>
        <v>41062</v>
      </c>
      <c r="D351">
        <f>VLOOKUP(C351,'بيانات البضاعة'!A:B,2,0)</f>
        <v>0</v>
      </c>
      <c r="F351">
        <f>IF(A351='تقرير الجرد'!$B$1-1,E351,0)</f>
        <v>0</v>
      </c>
      <c r="G351">
        <f>IF(A351='تقرير الجرد'!$B$1,E351,0)</f>
        <v>0</v>
      </c>
    </row>
    <row r="352" spans="1:7">
      <c r="A352" s="1">
        <f t="shared" si="5"/>
        <v>41062</v>
      </c>
      <c r="D352">
        <f>VLOOKUP(C352,'بيانات البضاعة'!A:B,2,0)</f>
        <v>0</v>
      </c>
      <c r="F352">
        <f>IF(A352='تقرير الجرد'!$B$1-1,E352,0)</f>
        <v>0</v>
      </c>
      <c r="G352">
        <f>IF(A352='تقرير الجرد'!$B$1,E352,0)</f>
        <v>0</v>
      </c>
    </row>
    <row r="353" spans="1:7">
      <c r="A353" s="1">
        <f t="shared" si="5"/>
        <v>41062</v>
      </c>
      <c r="D353">
        <f>VLOOKUP(C353,'بيانات البضاعة'!A:B,2,0)</f>
        <v>0</v>
      </c>
      <c r="F353">
        <f>IF(A353='تقرير الجرد'!$B$1-1,E353,0)</f>
        <v>0</v>
      </c>
      <c r="G353">
        <f>IF(A353='تقرير الجرد'!$B$1,E353,0)</f>
        <v>0</v>
      </c>
    </row>
    <row r="354" spans="1:7">
      <c r="A354" s="1">
        <f t="shared" si="5"/>
        <v>41062</v>
      </c>
      <c r="D354">
        <f>VLOOKUP(C354,'بيانات البضاعة'!A:B,2,0)</f>
        <v>0</v>
      </c>
      <c r="F354">
        <f>IF(A354='تقرير الجرد'!$B$1-1,E354,0)</f>
        <v>0</v>
      </c>
      <c r="G354">
        <f>IF(A354='تقرير الجرد'!$B$1,E354,0)</f>
        <v>0</v>
      </c>
    </row>
    <row r="355" spans="1:7">
      <c r="A355" s="1">
        <f t="shared" si="5"/>
        <v>41062</v>
      </c>
      <c r="D355">
        <f>VLOOKUP(C355,'بيانات البضاعة'!A:B,2,0)</f>
        <v>0</v>
      </c>
      <c r="F355">
        <f>IF(A355='تقرير الجرد'!$B$1-1,E355,0)</f>
        <v>0</v>
      </c>
      <c r="G355">
        <f>IF(A355='تقرير الجرد'!$B$1,E355,0)</f>
        <v>0</v>
      </c>
    </row>
    <row r="356" spans="1:7">
      <c r="A356" s="1">
        <f t="shared" si="5"/>
        <v>41062</v>
      </c>
      <c r="D356">
        <f>VLOOKUP(C356,'بيانات البضاعة'!A:B,2,0)</f>
        <v>0</v>
      </c>
      <c r="F356">
        <f>IF(A356='تقرير الجرد'!$B$1-1,E356,0)</f>
        <v>0</v>
      </c>
      <c r="G356">
        <f>IF(A356='تقرير الجرد'!$B$1,E356,0)</f>
        <v>0</v>
      </c>
    </row>
    <row r="357" spans="1:7">
      <c r="A357" s="1">
        <f t="shared" si="5"/>
        <v>41062</v>
      </c>
      <c r="D357">
        <f>VLOOKUP(C357,'بيانات البضاعة'!A:B,2,0)</f>
        <v>0</v>
      </c>
      <c r="F357">
        <f>IF(A357='تقرير الجرد'!$B$1-1,E357,0)</f>
        <v>0</v>
      </c>
      <c r="G357">
        <f>IF(A357='تقرير الجرد'!$B$1,E357,0)</f>
        <v>0</v>
      </c>
    </row>
    <row r="358" spans="1:7">
      <c r="A358" s="1">
        <f t="shared" si="5"/>
        <v>41062</v>
      </c>
      <c r="D358">
        <f>VLOOKUP(C358,'بيانات البضاعة'!A:B,2,0)</f>
        <v>0</v>
      </c>
      <c r="F358">
        <f>IF(A358='تقرير الجرد'!$B$1-1,E358,0)</f>
        <v>0</v>
      </c>
      <c r="G358">
        <f>IF(A358='تقرير الجرد'!$B$1,E358,0)</f>
        <v>0</v>
      </c>
    </row>
    <row r="359" spans="1:7">
      <c r="A359" s="1">
        <f t="shared" si="5"/>
        <v>41062</v>
      </c>
      <c r="D359">
        <f>VLOOKUP(C359,'بيانات البضاعة'!A:B,2,0)</f>
        <v>0</v>
      </c>
      <c r="F359">
        <f>IF(A359='تقرير الجرد'!$B$1-1,E359,0)</f>
        <v>0</v>
      </c>
      <c r="G359">
        <f>IF(A359='تقرير الجرد'!$B$1,E359,0)</f>
        <v>0</v>
      </c>
    </row>
    <row r="360" spans="1:7">
      <c r="A360" s="1">
        <f t="shared" si="5"/>
        <v>41062</v>
      </c>
      <c r="D360">
        <f>VLOOKUP(C360,'بيانات البضاعة'!A:B,2,0)</f>
        <v>0</v>
      </c>
      <c r="F360">
        <f>IF(A360='تقرير الجرد'!$B$1-1,E360,0)</f>
        <v>0</v>
      </c>
      <c r="G360">
        <f>IF(A360='تقرير الجرد'!$B$1,E360,0)</f>
        <v>0</v>
      </c>
    </row>
    <row r="361" spans="1:7">
      <c r="A361" s="1">
        <f t="shared" si="5"/>
        <v>41062</v>
      </c>
      <c r="D361">
        <f>VLOOKUP(C361,'بيانات البضاعة'!A:B,2,0)</f>
        <v>0</v>
      </c>
      <c r="F361">
        <f>IF(A361='تقرير الجرد'!$B$1-1,E361,0)</f>
        <v>0</v>
      </c>
      <c r="G361">
        <f>IF(A361='تقرير الجرد'!$B$1,E361,0)</f>
        <v>0</v>
      </c>
    </row>
    <row r="362" spans="1:7">
      <c r="A362" s="1">
        <f t="shared" si="5"/>
        <v>41062</v>
      </c>
      <c r="D362">
        <f>VLOOKUP(C362,'بيانات البضاعة'!A:B,2,0)</f>
        <v>0</v>
      </c>
      <c r="F362">
        <f>IF(A362='تقرير الجرد'!$B$1-1,E362,0)</f>
        <v>0</v>
      </c>
      <c r="G362">
        <f>IF(A362='تقرير الجرد'!$B$1,E362,0)</f>
        <v>0</v>
      </c>
    </row>
    <row r="363" spans="1:7">
      <c r="A363" s="1">
        <f t="shared" si="5"/>
        <v>41062</v>
      </c>
      <c r="D363">
        <f>VLOOKUP(C363,'بيانات البضاعة'!A:B,2,0)</f>
        <v>0</v>
      </c>
      <c r="F363">
        <f>IF(A363='تقرير الجرد'!$B$1-1,E363,0)</f>
        <v>0</v>
      </c>
      <c r="G363">
        <f>IF(A363='تقرير الجرد'!$B$1,E363,0)</f>
        <v>0</v>
      </c>
    </row>
    <row r="364" spans="1:7">
      <c r="A364" s="1">
        <f t="shared" si="5"/>
        <v>41062</v>
      </c>
      <c r="D364">
        <f>VLOOKUP(C364,'بيانات البضاعة'!A:B,2,0)</f>
        <v>0</v>
      </c>
      <c r="F364">
        <f>IF(A364='تقرير الجرد'!$B$1-1,E364,0)</f>
        <v>0</v>
      </c>
      <c r="G364">
        <f>IF(A364='تقرير الجرد'!$B$1,E364,0)</f>
        <v>0</v>
      </c>
    </row>
    <row r="365" spans="1:7">
      <c r="A365" s="1">
        <f t="shared" si="5"/>
        <v>41062</v>
      </c>
      <c r="D365">
        <f>VLOOKUP(C365,'بيانات البضاعة'!A:B,2,0)</f>
        <v>0</v>
      </c>
      <c r="F365">
        <f>IF(A365='تقرير الجرد'!$B$1-1,E365,0)</f>
        <v>0</v>
      </c>
      <c r="G365">
        <f>IF(A365='تقرير الجرد'!$B$1,E365,0)</f>
        <v>0</v>
      </c>
    </row>
    <row r="366" spans="1:7">
      <c r="A366" s="1">
        <f t="shared" si="5"/>
        <v>41062</v>
      </c>
      <c r="D366">
        <f>VLOOKUP(C366,'بيانات البضاعة'!A:B,2,0)</f>
        <v>0</v>
      </c>
      <c r="F366">
        <f>IF(A366='تقرير الجرد'!$B$1-1,E366,0)</f>
        <v>0</v>
      </c>
      <c r="G366">
        <f>IF(A366='تقرير الجرد'!$B$1,E366,0)</f>
        <v>0</v>
      </c>
    </row>
    <row r="367" spans="1:7">
      <c r="A367" s="1">
        <f t="shared" si="5"/>
        <v>41062</v>
      </c>
      <c r="D367">
        <f>VLOOKUP(C367,'بيانات البضاعة'!A:B,2,0)</f>
        <v>0</v>
      </c>
      <c r="F367">
        <f>IF(A367='تقرير الجرد'!$B$1-1,E367,0)</f>
        <v>0</v>
      </c>
      <c r="G367">
        <f>IF(A367='تقرير الجرد'!$B$1,E367,0)</f>
        <v>0</v>
      </c>
    </row>
    <row r="368" spans="1:7">
      <c r="A368" s="1">
        <f t="shared" si="5"/>
        <v>41062</v>
      </c>
      <c r="D368">
        <f>VLOOKUP(C368,'بيانات البضاعة'!A:B,2,0)</f>
        <v>0</v>
      </c>
      <c r="F368">
        <f>IF(A368='تقرير الجرد'!$B$1-1,E368,0)</f>
        <v>0</v>
      </c>
      <c r="G368">
        <f>IF(A368='تقرير الجرد'!$B$1,E368,0)</f>
        <v>0</v>
      </c>
    </row>
    <row r="369" spans="1:7">
      <c r="A369" s="1">
        <f t="shared" si="5"/>
        <v>41062</v>
      </c>
      <c r="D369">
        <f>VLOOKUP(C369,'بيانات البضاعة'!A:B,2,0)</f>
        <v>0</v>
      </c>
      <c r="F369">
        <f>IF(A369='تقرير الجرد'!$B$1-1,E369,0)</f>
        <v>0</v>
      </c>
      <c r="G369">
        <f>IF(A369='تقرير الجرد'!$B$1,E369,0)</f>
        <v>0</v>
      </c>
    </row>
    <row r="370" spans="1:7">
      <c r="A370" s="1">
        <f t="shared" si="5"/>
        <v>41062</v>
      </c>
      <c r="D370">
        <f>VLOOKUP(C370,'بيانات البضاعة'!A:B,2,0)</f>
        <v>0</v>
      </c>
      <c r="F370">
        <f>IF(A370='تقرير الجرد'!$B$1-1,E370,0)</f>
        <v>0</v>
      </c>
      <c r="G370">
        <f>IF(A370='تقرير الجرد'!$B$1,E370,0)</f>
        <v>0</v>
      </c>
    </row>
    <row r="371" spans="1:7">
      <c r="A371" s="1">
        <f t="shared" si="5"/>
        <v>41062</v>
      </c>
      <c r="D371">
        <f>VLOOKUP(C371,'بيانات البضاعة'!A:B,2,0)</f>
        <v>0</v>
      </c>
      <c r="F371">
        <f>IF(A371='تقرير الجرد'!$B$1-1,E371,0)</f>
        <v>0</v>
      </c>
      <c r="G371">
        <f>IF(A371='تقرير الجرد'!$B$1,E371,0)</f>
        <v>0</v>
      </c>
    </row>
    <row r="372" spans="1:7">
      <c r="A372" s="1">
        <f t="shared" si="5"/>
        <v>41062</v>
      </c>
      <c r="D372">
        <f>VLOOKUP(C372,'بيانات البضاعة'!A:B,2,0)</f>
        <v>0</v>
      </c>
      <c r="F372">
        <f>IF(A372='تقرير الجرد'!$B$1-1,E372,0)</f>
        <v>0</v>
      </c>
      <c r="G372">
        <f>IF(A372='تقرير الجرد'!$B$1,E372,0)</f>
        <v>0</v>
      </c>
    </row>
    <row r="373" spans="1:7">
      <c r="A373" s="1">
        <f t="shared" si="5"/>
        <v>41062</v>
      </c>
      <c r="D373">
        <f>VLOOKUP(C373,'بيانات البضاعة'!A:B,2,0)</f>
        <v>0</v>
      </c>
      <c r="F373">
        <f>IF(A373='تقرير الجرد'!$B$1-1,E373,0)</f>
        <v>0</v>
      </c>
      <c r="G373">
        <f>IF(A373='تقرير الجرد'!$B$1,E373,0)</f>
        <v>0</v>
      </c>
    </row>
    <row r="374" spans="1:7">
      <c r="A374" s="1">
        <f t="shared" si="5"/>
        <v>41062</v>
      </c>
      <c r="D374">
        <f>VLOOKUP(C374,'بيانات البضاعة'!A:B,2,0)</f>
        <v>0</v>
      </c>
      <c r="F374">
        <f>IF(A374='تقرير الجرد'!$B$1-1,E374,0)</f>
        <v>0</v>
      </c>
      <c r="G374">
        <f>IF(A374='تقرير الجرد'!$B$1,E374,0)</f>
        <v>0</v>
      </c>
    </row>
    <row r="375" spans="1:7">
      <c r="A375" s="1">
        <f t="shared" si="5"/>
        <v>41062</v>
      </c>
      <c r="D375">
        <f>VLOOKUP(C375,'بيانات البضاعة'!A:B,2,0)</f>
        <v>0</v>
      </c>
      <c r="F375">
        <f>IF(A375='تقرير الجرد'!$B$1-1,E375,0)</f>
        <v>0</v>
      </c>
      <c r="G375">
        <f>IF(A375='تقرير الجرد'!$B$1,E375,0)</f>
        <v>0</v>
      </c>
    </row>
    <row r="376" spans="1:7">
      <c r="A376" s="1">
        <f t="shared" si="5"/>
        <v>41062</v>
      </c>
      <c r="D376">
        <f>VLOOKUP(C376,'بيانات البضاعة'!A:B,2,0)</f>
        <v>0</v>
      </c>
      <c r="F376">
        <f>IF(A376='تقرير الجرد'!$B$1-1,E376,0)</f>
        <v>0</v>
      </c>
      <c r="G376">
        <f>IF(A376='تقرير الجرد'!$B$1,E376,0)</f>
        <v>0</v>
      </c>
    </row>
    <row r="377" spans="1:7">
      <c r="A377" s="1">
        <f t="shared" si="5"/>
        <v>41062</v>
      </c>
      <c r="D377">
        <f>VLOOKUP(C377,'بيانات البضاعة'!A:B,2,0)</f>
        <v>0</v>
      </c>
      <c r="F377">
        <f>IF(A377='تقرير الجرد'!$B$1-1,E377,0)</f>
        <v>0</v>
      </c>
      <c r="G377">
        <f>IF(A377='تقرير الجرد'!$B$1,E377,0)</f>
        <v>0</v>
      </c>
    </row>
    <row r="378" spans="1:7">
      <c r="A378" s="1">
        <f t="shared" si="5"/>
        <v>41062</v>
      </c>
      <c r="D378">
        <f>VLOOKUP(C378,'بيانات البضاعة'!A:B,2,0)</f>
        <v>0</v>
      </c>
      <c r="F378">
        <f>IF(A378='تقرير الجرد'!$B$1-1,E378,0)</f>
        <v>0</v>
      </c>
      <c r="G378">
        <f>IF(A378='تقرير الجرد'!$B$1,E378,0)</f>
        <v>0</v>
      </c>
    </row>
    <row r="379" spans="1:7">
      <c r="A379" s="1">
        <f t="shared" si="5"/>
        <v>41062</v>
      </c>
      <c r="D379">
        <f>VLOOKUP(C379,'بيانات البضاعة'!A:B,2,0)</f>
        <v>0</v>
      </c>
      <c r="F379">
        <f>IF(A379='تقرير الجرد'!$B$1-1,E379,0)</f>
        <v>0</v>
      </c>
      <c r="G379">
        <f>IF(A379='تقرير الجرد'!$B$1,E379,0)</f>
        <v>0</v>
      </c>
    </row>
    <row r="380" spans="1:7">
      <c r="A380" s="1">
        <f t="shared" si="5"/>
        <v>41062</v>
      </c>
      <c r="D380">
        <f>VLOOKUP(C380,'بيانات البضاعة'!A:B,2,0)</f>
        <v>0</v>
      </c>
      <c r="F380">
        <f>IF(A380='تقرير الجرد'!$B$1-1,E380,0)</f>
        <v>0</v>
      </c>
      <c r="G380">
        <f>IF(A380='تقرير الجرد'!$B$1,E380,0)</f>
        <v>0</v>
      </c>
    </row>
    <row r="381" spans="1:7">
      <c r="A381" s="1">
        <f t="shared" si="5"/>
        <v>41062</v>
      </c>
      <c r="D381">
        <f>VLOOKUP(C381,'بيانات البضاعة'!A:B,2,0)</f>
        <v>0</v>
      </c>
      <c r="F381">
        <f>IF(A381='تقرير الجرد'!$B$1-1,E381,0)</f>
        <v>0</v>
      </c>
      <c r="G381">
        <f>IF(A381='تقرير الجرد'!$B$1,E381,0)</f>
        <v>0</v>
      </c>
    </row>
    <row r="382" spans="1:7">
      <c r="A382" s="1">
        <f t="shared" si="5"/>
        <v>41062</v>
      </c>
      <c r="D382">
        <f>VLOOKUP(C382,'بيانات البضاعة'!A:B,2,0)</f>
        <v>0</v>
      </c>
      <c r="F382">
        <f>IF(A382='تقرير الجرد'!$B$1-1,E382,0)</f>
        <v>0</v>
      </c>
      <c r="G382">
        <f>IF(A382='تقرير الجرد'!$B$1,E382,0)</f>
        <v>0</v>
      </c>
    </row>
    <row r="383" spans="1:7">
      <c r="A383" s="1">
        <f t="shared" si="5"/>
        <v>41062</v>
      </c>
      <c r="D383">
        <f>VLOOKUP(C383,'بيانات البضاعة'!A:B,2,0)</f>
        <v>0</v>
      </c>
      <c r="F383">
        <f>IF(A383='تقرير الجرد'!$B$1-1,E383,0)</f>
        <v>0</v>
      </c>
      <c r="G383">
        <f>IF(A383='تقرير الجرد'!$B$1,E383,0)</f>
        <v>0</v>
      </c>
    </row>
    <row r="384" spans="1:7">
      <c r="A384" s="1">
        <f t="shared" si="5"/>
        <v>41062</v>
      </c>
      <c r="D384">
        <f>VLOOKUP(C384,'بيانات البضاعة'!A:B,2,0)</f>
        <v>0</v>
      </c>
      <c r="F384">
        <f>IF(A384='تقرير الجرد'!$B$1-1,E384,0)</f>
        <v>0</v>
      </c>
      <c r="G384">
        <f>IF(A384='تقرير الجرد'!$B$1,E384,0)</f>
        <v>0</v>
      </c>
    </row>
    <row r="385" spans="1:7">
      <c r="A385" s="1">
        <f t="shared" si="5"/>
        <v>41062</v>
      </c>
      <c r="D385">
        <f>VLOOKUP(C385,'بيانات البضاعة'!A:B,2,0)</f>
        <v>0</v>
      </c>
      <c r="F385">
        <f>IF(A385='تقرير الجرد'!$B$1-1,E385,0)</f>
        <v>0</v>
      </c>
      <c r="G385">
        <f>IF(A385='تقرير الجرد'!$B$1,E385,0)</f>
        <v>0</v>
      </c>
    </row>
    <row r="386" spans="1:7">
      <c r="A386" s="1">
        <f t="shared" si="5"/>
        <v>41062</v>
      </c>
      <c r="D386">
        <f>VLOOKUP(C386,'بيانات البضاعة'!A:B,2,0)</f>
        <v>0</v>
      </c>
      <c r="F386">
        <f>IF(A386='تقرير الجرد'!$B$1-1,E386,0)</f>
        <v>0</v>
      </c>
      <c r="G386">
        <f>IF(A386='تقرير الجرد'!$B$1,E386,0)</f>
        <v>0</v>
      </c>
    </row>
    <row r="387" spans="1:7">
      <c r="A387" s="1">
        <f t="shared" si="5"/>
        <v>41062</v>
      </c>
      <c r="D387">
        <f>VLOOKUP(C387,'بيانات البضاعة'!A:B,2,0)</f>
        <v>0</v>
      </c>
      <c r="F387">
        <f>IF(A387='تقرير الجرد'!$B$1-1,E387,0)</f>
        <v>0</v>
      </c>
      <c r="G387">
        <f>IF(A387='تقرير الجرد'!$B$1,E387,0)</f>
        <v>0</v>
      </c>
    </row>
    <row r="388" spans="1:7">
      <c r="A388" s="1">
        <f t="shared" si="5"/>
        <v>41062</v>
      </c>
      <c r="D388">
        <f>VLOOKUP(C388,'بيانات البضاعة'!A:B,2,0)</f>
        <v>0</v>
      </c>
      <c r="F388">
        <f>IF(A388='تقرير الجرد'!$B$1-1,E388,0)</f>
        <v>0</v>
      </c>
      <c r="G388">
        <f>IF(A388='تقرير الجرد'!$B$1,E388,0)</f>
        <v>0</v>
      </c>
    </row>
    <row r="389" spans="1:7">
      <c r="A389" s="1">
        <f t="shared" si="5"/>
        <v>41062</v>
      </c>
      <c r="D389">
        <f>VLOOKUP(C389,'بيانات البضاعة'!A:B,2,0)</f>
        <v>0</v>
      </c>
      <c r="F389">
        <f>IF(A389='تقرير الجرد'!$B$1-1,E389,0)</f>
        <v>0</v>
      </c>
      <c r="G389">
        <f>IF(A389='تقرير الجرد'!$B$1,E389,0)</f>
        <v>0</v>
      </c>
    </row>
    <row r="390" spans="1:7">
      <c r="A390" s="1">
        <f t="shared" ref="A390:A453" si="6">A389</f>
        <v>41062</v>
      </c>
      <c r="D390">
        <f>VLOOKUP(C390,'بيانات البضاعة'!A:B,2,0)</f>
        <v>0</v>
      </c>
      <c r="F390">
        <f>IF(A390='تقرير الجرد'!$B$1-1,E390,0)</f>
        <v>0</v>
      </c>
      <c r="G390">
        <f>IF(A390='تقرير الجرد'!$B$1,E390,0)</f>
        <v>0</v>
      </c>
    </row>
    <row r="391" spans="1:7">
      <c r="A391" s="1">
        <f t="shared" si="6"/>
        <v>41062</v>
      </c>
      <c r="D391">
        <f>VLOOKUP(C391,'بيانات البضاعة'!A:B,2,0)</f>
        <v>0</v>
      </c>
      <c r="F391">
        <f>IF(A391='تقرير الجرد'!$B$1-1,E391,0)</f>
        <v>0</v>
      </c>
      <c r="G391">
        <f>IF(A391='تقرير الجرد'!$B$1,E391,0)</f>
        <v>0</v>
      </c>
    </row>
    <row r="392" spans="1:7">
      <c r="A392" s="1">
        <f t="shared" si="6"/>
        <v>41062</v>
      </c>
      <c r="D392">
        <f>VLOOKUP(C392,'بيانات البضاعة'!A:B,2,0)</f>
        <v>0</v>
      </c>
      <c r="F392">
        <f>IF(A392='تقرير الجرد'!$B$1-1,E392,0)</f>
        <v>0</v>
      </c>
      <c r="G392">
        <f>IF(A392='تقرير الجرد'!$B$1,E392,0)</f>
        <v>0</v>
      </c>
    </row>
    <row r="393" spans="1:7">
      <c r="A393" s="1">
        <f t="shared" si="6"/>
        <v>41062</v>
      </c>
      <c r="D393">
        <f>VLOOKUP(C393,'بيانات البضاعة'!A:B,2,0)</f>
        <v>0</v>
      </c>
      <c r="F393">
        <f>IF(A393='تقرير الجرد'!$B$1-1,E393,0)</f>
        <v>0</v>
      </c>
      <c r="G393">
        <f>IF(A393='تقرير الجرد'!$B$1,E393,0)</f>
        <v>0</v>
      </c>
    </row>
    <row r="394" spans="1:7">
      <c r="A394" s="1">
        <f t="shared" si="6"/>
        <v>41062</v>
      </c>
      <c r="D394">
        <f>VLOOKUP(C394,'بيانات البضاعة'!A:B,2,0)</f>
        <v>0</v>
      </c>
      <c r="F394">
        <f>IF(A394='تقرير الجرد'!$B$1-1,E394,0)</f>
        <v>0</v>
      </c>
      <c r="G394">
        <f>IF(A394='تقرير الجرد'!$B$1,E394,0)</f>
        <v>0</v>
      </c>
    </row>
    <row r="395" spans="1:7">
      <c r="A395" s="1">
        <f t="shared" si="6"/>
        <v>41062</v>
      </c>
      <c r="D395">
        <f>VLOOKUP(C395,'بيانات البضاعة'!A:B,2,0)</f>
        <v>0</v>
      </c>
      <c r="F395">
        <f>IF(A395='تقرير الجرد'!$B$1-1,E395,0)</f>
        <v>0</v>
      </c>
      <c r="G395">
        <f>IF(A395='تقرير الجرد'!$B$1,E395,0)</f>
        <v>0</v>
      </c>
    </row>
    <row r="396" spans="1:7">
      <c r="A396" s="1">
        <f t="shared" si="6"/>
        <v>41062</v>
      </c>
      <c r="D396">
        <f>VLOOKUP(C396,'بيانات البضاعة'!A:B,2,0)</f>
        <v>0</v>
      </c>
      <c r="F396">
        <f>IF(A396='تقرير الجرد'!$B$1-1,E396,0)</f>
        <v>0</v>
      </c>
      <c r="G396">
        <f>IF(A396='تقرير الجرد'!$B$1,E396,0)</f>
        <v>0</v>
      </c>
    </row>
    <row r="397" spans="1:7">
      <c r="A397" s="1">
        <f t="shared" si="6"/>
        <v>41062</v>
      </c>
      <c r="D397">
        <f>VLOOKUP(C397,'بيانات البضاعة'!A:B,2,0)</f>
        <v>0</v>
      </c>
      <c r="F397">
        <f>IF(A397='تقرير الجرد'!$B$1-1,E397,0)</f>
        <v>0</v>
      </c>
      <c r="G397">
        <f>IF(A397='تقرير الجرد'!$B$1,E397,0)</f>
        <v>0</v>
      </c>
    </row>
    <row r="398" spans="1:7">
      <c r="A398" s="1">
        <f t="shared" si="6"/>
        <v>41062</v>
      </c>
      <c r="D398">
        <f>VLOOKUP(C398,'بيانات البضاعة'!A:B,2,0)</f>
        <v>0</v>
      </c>
      <c r="F398">
        <f>IF(A398='تقرير الجرد'!$B$1-1,E398,0)</f>
        <v>0</v>
      </c>
      <c r="G398">
        <f>IF(A398='تقرير الجرد'!$B$1,E398,0)</f>
        <v>0</v>
      </c>
    </row>
    <row r="399" spans="1:7">
      <c r="A399" s="1">
        <f t="shared" si="6"/>
        <v>41062</v>
      </c>
      <c r="D399">
        <f>VLOOKUP(C399,'بيانات البضاعة'!A:B,2,0)</f>
        <v>0</v>
      </c>
      <c r="F399">
        <f>IF(A399='تقرير الجرد'!$B$1-1,E399,0)</f>
        <v>0</v>
      </c>
      <c r="G399">
        <f>IF(A399='تقرير الجرد'!$B$1,E399,0)</f>
        <v>0</v>
      </c>
    </row>
    <row r="400" spans="1:7">
      <c r="A400" s="1">
        <f t="shared" si="6"/>
        <v>41062</v>
      </c>
      <c r="D400">
        <f>VLOOKUP(C400,'بيانات البضاعة'!A:B,2,0)</f>
        <v>0</v>
      </c>
      <c r="F400">
        <f>IF(A400='تقرير الجرد'!$B$1-1,E400,0)</f>
        <v>0</v>
      </c>
      <c r="G400">
        <f>IF(A400='تقرير الجرد'!$B$1,E400,0)</f>
        <v>0</v>
      </c>
    </row>
    <row r="401" spans="1:7">
      <c r="A401" s="1">
        <f t="shared" si="6"/>
        <v>41062</v>
      </c>
      <c r="D401">
        <f>VLOOKUP(C401,'بيانات البضاعة'!A:B,2,0)</f>
        <v>0</v>
      </c>
      <c r="F401">
        <f>IF(A401='تقرير الجرد'!$B$1-1,E401,0)</f>
        <v>0</v>
      </c>
      <c r="G401">
        <f>IF(A401='تقرير الجرد'!$B$1,E401,0)</f>
        <v>0</v>
      </c>
    </row>
    <row r="402" spans="1:7">
      <c r="A402" s="1">
        <f t="shared" si="6"/>
        <v>41062</v>
      </c>
      <c r="D402">
        <f>VLOOKUP(C402,'بيانات البضاعة'!A:B,2,0)</f>
        <v>0</v>
      </c>
      <c r="F402">
        <f>IF(A402='تقرير الجرد'!$B$1-1,E402,0)</f>
        <v>0</v>
      </c>
      <c r="G402">
        <f>IF(A402='تقرير الجرد'!$B$1,E402,0)</f>
        <v>0</v>
      </c>
    </row>
    <row r="403" spans="1:7">
      <c r="A403" s="1">
        <f t="shared" si="6"/>
        <v>41062</v>
      </c>
      <c r="D403">
        <f>VLOOKUP(C403,'بيانات البضاعة'!A:B,2,0)</f>
        <v>0</v>
      </c>
      <c r="F403">
        <f>IF(A403='تقرير الجرد'!$B$1-1,E403,0)</f>
        <v>0</v>
      </c>
      <c r="G403">
        <f>IF(A403='تقرير الجرد'!$B$1,E403,0)</f>
        <v>0</v>
      </c>
    </row>
    <row r="404" spans="1:7">
      <c r="A404" s="1">
        <f t="shared" si="6"/>
        <v>41062</v>
      </c>
      <c r="D404">
        <f>VLOOKUP(C404,'بيانات البضاعة'!A:B,2,0)</f>
        <v>0</v>
      </c>
      <c r="F404">
        <f>IF(A404='تقرير الجرد'!$B$1-1,E404,0)</f>
        <v>0</v>
      </c>
      <c r="G404">
        <f>IF(A404='تقرير الجرد'!$B$1,E404,0)</f>
        <v>0</v>
      </c>
    </row>
    <row r="405" spans="1:7">
      <c r="A405" s="1">
        <f t="shared" si="6"/>
        <v>41062</v>
      </c>
      <c r="D405">
        <f>VLOOKUP(C405,'بيانات البضاعة'!A:B,2,0)</f>
        <v>0</v>
      </c>
      <c r="F405">
        <f>IF(A405='تقرير الجرد'!$B$1-1,E405,0)</f>
        <v>0</v>
      </c>
      <c r="G405">
        <f>IF(A405='تقرير الجرد'!$B$1,E405,0)</f>
        <v>0</v>
      </c>
    </row>
    <row r="406" spans="1:7">
      <c r="A406" s="1">
        <f t="shared" si="6"/>
        <v>41062</v>
      </c>
      <c r="D406">
        <f>VLOOKUP(C406,'بيانات البضاعة'!A:B,2,0)</f>
        <v>0</v>
      </c>
      <c r="F406">
        <f>IF(A406='تقرير الجرد'!$B$1-1,E406,0)</f>
        <v>0</v>
      </c>
      <c r="G406">
        <f>IF(A406='تقرير الجرد'!$B$1,E406,0)</f>
        <v>0</v>
      </c>
    </row>
    <row r="407" spans="1:7">
      <c r="A407" s="1">
        <f t="shared" si="6"/>
        <v>41062</v>
      </c>
      <c r="D407">
        <f>VLOOKUP(C407,'بيانات البضاعة'!A:B,2,0)</f>
        <v>0</v>
      </c>
      <c r="F407">
        <f>IF(A407='تقرير الجرد'!$B$1-1,E407,0)</f>
        <v>0</v>
      </c>
      <c r="G407">
        <f>IF(A407='تقرير الجرد'!$B$1,E407,0)</f>
        <v>0</v>
      </c>
    </row>
    <row r="408" spans="1:7">
      <c r="A408" s="1">
        <f t="shared" si="6"/>
        <v>41062</v>
      </c>
      <c r="D408">
        <f>VLOOKUP(C408,'بيانات البضاعة'!A:B,2,0)</f>
        <v>0</v>
      </c>
      <c r="F408">
        <f>IF(A408='تقرير الجرد'!$B$1-1,E408,0)</f>
        <v>0</v>
      </c>
      <c r="G408">
        <f>IF(A408='تقرير الجرد'!$B$1,E408,0)</f>
        <v>0</v>
      </c>
    </row>
    <row r="409" spans="1:7">
      <c r="A409" s="1">
        <f t="shared" si="6"/>
        <v>41062</v>
      </c>
      <c r="D409">
        <f>VLOOKUP(C409,'بيانات البضاعة'!A:B,2,0)</f>
        <v>0</v>
      </c>
      <c r="F409">
        <f>IF(A409='تقرير الجرد'!$B$1-1,E409,0)</f>
        <v>0</v>
      </c>
      <c r="G409">
        <f>IF(A409='تقرير الجرد'!$B$1,E409,0)</f>
        <v>0</v>
      </c>
    </row>
    <row r="410" spans="1:7">
      <c r="A410" s="1">
        <f t="shared" si="6"/>
        <v>41062</v>
      </c>
      <c r="D410">
        <f>VLOOKUP(C410,'بيانات البضاعة'!A:B,2,0)</f>
        <v>0</v>
      </c>
      <c r="F410">
        <f>IF(A410='تقرير الجرد'!$B$1-1,E410,0)</f>
        <v>0</v>
      </c>
      <c r="G410">
        <f>IF(A410='تقرير الجرد'!$B$1,E410,0)</f>
        <v>0</v>
      </c>
    </row>
    <row r="411" spans="1:7">
      <c r="A411" s="1">
        <f t="shared" si="6"/>
        <v>41062</v>
      </c>
      <c r="D411">
        <f>VLOOKUP(C411,'بيانات البضاعة'!A:B,2,0)</f>
        <v>0</v>
      </c>
      <c r="F411">
        <f>IF(A411='تقرير الجرد'!$B$1-1,E411,0)</f>
        <v>0</v>
      </c>
      <c r="G411">
        <f>IF(A411='تقرير الجرد'!$B$1,E411,0)</f>
        <v>0</v>
      </c>
    </row>
    <row r="412" spans="1:7">
      <c r="A412" s="1">
        <f t="shared" si="6"/>
        <v>41062</v>
      </c>
      <c r="D412">
        <f>VLOOKUP(C412,'بيانات البضاعة'!A:B,2,0)</f>
        <v>0</v>
      </c>
      <c r="F412">
        <f>IF(A412='تقرير الجرد'!$B$1-1,E412,0)</f>
        <v>0</v>
      </c>
      <c r="G412">
        <f>IF(A412='تقرير الجرد'!$B$1,E412,0)</f>
        <v>0</v>
      </c>
    </row>
    <row r="413" spans="1:7">
      <c r="A413" s="1">
        <f t="shared" si="6"/>
        <v>41062</v>
      </c>
      <c r="D413">
        <f>VLOOKUP(C413,'بيانات البضاعة'!A:B,2,0)</f>
        <v>0</v>
      </c>
      <c r="F413">
        <f>IF(A413='تقرير الجرد'!$B$1-1,E413,0)</f>
        <v>0</v>
      </c>
      <c r="G413">
        <f>IF(A413='تقرير الجرد'!$B$1,E413,0)</f>
        <v>0</v>
      </c>
    </row>
    <row r="414" spans="1:7">
      <c r="A414" s="1">
        <f t="shared" si="6"/>
        <v>41062</v>
      </c>
      <c r="D414">
        <f>VLOOKUP(C414,'بيانات البضاعة'!A:B,2,0)</f>
        <v>0</v>
      </c>
      <c r="F414">
        <f>IF(A414='تقرير الجرد'!$B$1-1,E414,0)</f>
        <v>0</v>
      </c>
      <c r="G414">
        <f>IF(A414='تقرير الجرد'!$B$1,E414,0)</f>
        <v>0</v>
      </c>
    </row>
    <row r="415" spans="1:7">
      <c r="A415" s="1">
        <f t="shared" si="6"/>
        <v>41062</v>
      </c>
      <c r="D415">
        <f>VLOOKUP(C415,'بيانات البضاعة'!A:B,2,0)</f>
        <v>0</v>
      </c>
      <c r="F415">
        <f>IF(A415='تقرير الجرد'!$B$1-1,E415,0)</f>
        <v>0</v>
      </c>
      <c r="G415">
        <f>IF(A415='تقرير الجرد'!$B$1,E415,0)</f>
        <v>0</v>
      </c>
    </row>
    <row r="416" spans="1:7">
      <c r="A416" s="1">
        <f t="shared" si="6"/>
        <v>41062</v>
      </c>
      <c r="D416">
        <f>VLOOKUP(C416,'بيانات البضاعة'!A:B,2,0)</f>
        <v>0</v>
      </c>
      <c r="F416">
        <f>IF(A416='تقرير الجرد'!$B$1-1,E416,0)</f>
        <v>0</v>
      </c>
      <c r="G416">
        <f>IF(A416='تقرير الجرد'!$B$1,E416,0)</f>
        <v>0</v>
      </c>
    </row>
    <row r="417" spans="1:7">
      <c r="A417" s="1">
        <f t="shared" si="6"/>
        <v>41062</v>
      </c>
      <c r="D417">
        <f>VLOOKUP(C417,'بيانات البضاعة'!A:B,2,0)</f>
        <v>0</v>
      </c>
      <c r="F417">
        <f>IF(A417='تقرير الجرد'!$B$1-1,E417,0)</f>
        <v>0</v>
      </c>
      <c r="G417">
        <f>IF(A417='تقرير الجرد'!$B$1,E417,0)</f>
        <v>0</v>
      </c>
    </row>
    <row r="418" spans="1:7">
      <c r="A418" s="1">
        <f t="shared" si="6"/>
        <v>41062</v>
      </c>
      <c r="D418">
        <f>VLOOKUP(C418,'بيانات البضاعة'!A:B,2,0)</f>
        <v>0</v>
      </c>
      <c r="F418">
        <f>IF(A418='تقرير الجرد'!$B$1-1,E418,0)</f>
        <v>0</v>
      </c>
      <c r="G418">
        <f>IF(A418='تقرير الجرد'!$B$1,E418,0)</f>
        <v>0</v>
      </c>
    </row>
    <row r="419" spans="1:7">
      <c r="A419" s="1">
        <f t="shared" si="6"/>
        <v>41062</v>
      </c>
      <c r="D419">
        <f>VLOOKUP(C419,'بيانات البضاعة'!A:B,2,0)</f>
        <v>0</v>
      </c>
      <c r="F419">
        <f>IF(A419='تقرير الجرد'!$B$1-1,E419,0)</f>
        <v>0</v>
      </c>
      <c r="G419">
        <f>IF(A419='تقرير الجرد'!$B$1,E419,0)</f>
        <v>0</v>
      </c>
    </row>
    <row r="420" spans="1:7">
      <c r="A420" s="1">
        <f t="shared" si="6"/>
        <v>41062</v>
      </c>
      <c r="D420">
        <f>VLOOKUP(C420,'بيانات البضاعة'!A:B,2,0)</f>
        <v>0</v>
      </c>
      <c r="F420">
        <f>IF(A420='تقرير الجرد'!$B$1-1,E420,0)</f>
        <v>0</v>
      </c>
      <c r="G420">
        <f>IF(A420='تقرير الجرد'!$B$1,E420,0)</f>
        <v>0</v>
      </c>
    </row>
    <row r="421" spans="1:7">
      <c r="A421" s="1">
        <f t="shared" si="6"/>
        <v>41062</v>
      </c>
      <c r="D421">
        <f>VLOOKUP(C421,'بيانات البضاعة'!A:B,2,0)</f>
        <v>0</v>
      </c>
      <c r="F421">
        <f>IF(A421='تقرير الجرد'!$B$1-1,E421,0)</f>
        <v>0</v>
      </c>
      <c r="G421">
        <f>IF(A421='تقرير الجرد'!$B$1,E421,0)</f>
        <v>0</v>
      </c>
    </row>
    <row r="422" spans="1:7">
      <c r="A422" s="1">
        <f t="shared" si="6"/>
        <v>41062</v>
      </c>
      <c r="D422">
        <f>VLOOKUP(C422,'بيانات البضاعة'!A:B,2,0)</f>
        <v>0</v>
      </c>
      <c r="F422">
        <f>IF(A422='تقرير الجرد'!$B$1-1,E422,0)</f>
        <v>0</v>
      </c>
      <c r="G422">
        <f>IF(A422='تقرير الجرد'!$B$1,E422,0)</f>
        <v>0</v>
      </c>
    </row>
    <row r="423" spans="1:7">
      <c r="A423" s="1">
        <f t="shared" si="6"/>
        <v>41062</v>
      </c>
      <c r="D423">
        <f>VLOOKUP(C423,'بيانات البضاعة'!A:B,2,0)</f>
        <v>0</v>
      </c>
      <c r="F423">
        <f>IF(A423='تقرير الجرد'!$B$1-1,E423,0)</f>
        <v>0</v>
      </c>
      <c r="G423">
        <f>IF(A423='تقرير الجرد'!$B$1,E423,0)</f>
        <v>0</v>
      </c>
    </row>
    <row r="424" spans="1:7">
      <c r="A424" s="1">
        <f t="shared" si="6"/>
        <v>41062</v>
      </c>
      <c r="D424">
        <f>VLOOKUP(C424,'بيانات البضاعة'!A:B,2,0)</f>
        <v>0</v>
      </c>
      <c r="F424">
        <f>IF(A424='تقرير الجرد'!$B$1-1,E424,0)</f>
        <v>0</v>
      </c>
      <c r="G424">
        <f>IF(A424='تقرير الجرد'!$B$1,E424,0)</f>
        <v>0</v>
      </c>
    </row>
    <row r="425" spans="1:7">
      <c r="A425" s="1">
        <f t="shared" si="6"/>
        <v>41062</v>
      </c>
      <c r="D425">
        <f>VLOOKUP(C425,'بيانات البضاعة'!A:B,2,0)</f>
        <v>0</v>
      </c>
      <c r="F425">
        <f>IF(A425='تقرير الجرد'!$B$1-1,E425,0)</f>
        <v>0</v>
      </c>
      <c r="G425">
        <f>IF(A425='تقرير الجرد'!$B$1,E425,0)</f>
        <v>0</v>
      </c>
    </row>
    <row r="426" spans="1:7">
      <c r="A426" s="1">
        <f t="shared" si="6"/>
        <v>41062</v>
      </c>
      <c r="D426">
        <f>VLOOKUP(C426,'بيانات البضاعة'!A:B,2,0)</f>
        <v>0</v>
      </c>
      <c r="F426">
        <f>IF(A426='تقرير الجرد'!$B$1-1,E426,0)</f>
        <v>0</v>
      </c>
      <c r="G426">
        <f>IF(A426='تقرير الجرد'!$B$1,E426,0)</f>
        <v>0</v>
      </c>
    </row>
    <row r="427" spans="1:7">
      <c r="A427" s="1">
        <f t="shared" si="6"/>
        <v>41062</v>
      </c>
      <c r="D427">
        <f>VLOOKUP(C427,'بيانات البضاعة'!A:B,2,0)</f>
        <v>0</v>
      </c>
      <c r="F427">
        <f>IF(A427='تقرير الجرد'!$B$1-1,E427,0)</f>
        <v>0</v>
      </c>
      <c r="G427">
        <f>IF(A427='تقرير الجرد'!$B$1,E427,0)</f>
        <v>0</v>
      </c>
    </row>
    <row r="428" spans="1:7">
      <c r="A428" s="1">
        <f t="shared" si="6"/>
        <v>41062</v>
      </c>
      <c r="D428">
        <f>VLOOKUP(C428,'بيانات البضاعة'!A:B,2,0)</f>
        <v>0</v>
      </c>
      <c r="F428">
        <f>IF(A428='تقرير الجرد'!$B$1-1,E428,0)</f>
        <v>0</v>
      </c>
      <c r="G428">
        <f>IF(A428='تقرير الجرد'!$B$1,E428,0)</f>
        <v>0</v>
      </c>
    </row>
    <row r="429" spans="1:7">
      <c r="A429" s="1">
        <f t="shared" si="6"/>
        <v>41062</v>
      </c>
      <c r="D429">
        <f>VLOOKUP(C429,'بيانات البضاعة'!A:B,2,0)</f>
        <v>0</v>
      </c>
      <c r="F429">
        <f>IF(A429='تقرير الجرد'!$B$1-1,E429,0)</f>
        <v>0</v>
      </c>
      <c r="G429">
        <f>IF(A429='تقرير الجرد'!$B$1,E429,0)</f>
        <v>0</v>
      </c>
    </row>
    <row r="430" spans="1:7">
      <c r="A430" s="1">
        <f t="shared" si="6"/>
        <v>41062</v>
      </c>
      <c r="D430">
        <f>VLOOKUP(C430,'بيانات البضاعة'!A:B,2,0)</f>
        <v>0</v>
      </c>
      <c r="F430">
        <f>IF(A430='تقرير الجرد'!$B$1-1,E430,0)</f>
        <v>0</v>
      </c>
      <c r="G430">
        <f>IF(A430='تقرير الجرد'!$B$1,E430,0)</f>
        <v>0</v>
      </c>
    </row>
    <row r="431" spans="1:7">
      <c r="A431" s="1">
        <f t="shared" si="6"/>
        <v>41062</v>
      </c>
      <c r="D431">
        <f>VLOOKUP(C431,'بيانات البضاعة'!A:B,2,0)</f>
        <v>0</v>
      </c>
      <c r="F431">
        <f>IF(A431='تقرير الجرد'!$B$1-1,E431,0)</f>
        <v>0</v>
      </c>
      <c r="G431">
        <f>IF(A431='تقرير الجرد'!$B$1,E431,0)</f>
        <v>0</v>
      </c>
    </row>
    <row r="432" spans="1:7">
      <c r="A432" s="1">
        <f t="shared" si="6"/>
        <v>41062</v>
      </c>
      <c r="D432">
        <f>VLOOKUP(C432,'بيانات البضاعة'!A:B,2,0)</f>
        <v>0</v>
      </c>
      <c r="F432">
        <f>IF(A432='تقرير الجرد'!$B$1-1,E432,0)</f>
        <v>0</v>
      </c>
      <c r="G432">
        <f>IF(A432='تقرير الجرد'!$B$1,E432,0)</f>
        <v>0</v>
      </c>
    </row>
    <row r="433" spans="1:7">
      <c r="A433" s="1">
        <f t="shared" si="6"/>
        <v>41062</v>
      </c>
      <c r="D433">
        <f>VLOOKUP(C433,'بيانات البضاعة'!A:B,2,0)</f>
        <v>0</v>
      </c>
      <c r="F433">
        <f>IF(A433='تقرير الجرد'!$B$1-1,E433,0)</f>
        <v>0</v>
      </c>
      <c r="G433">
        <f>IF(A433='تقرير الجرد'!$B$1,E433,0)</f>
        <v>0</v>
      </c>
    </row>
    <row r="434" spans="1:7">
      <c r="A434" s="1">
        <f t="shared" si="6"/>
        <v>41062</v>
      </c>
      <c r="D434">
        <f>VLOOKUP(C434,'بيانات البضاعة'!A:B,2,0)</f>
        <v>0</v>
      </c>
      <c r="F434">
        <f>IF(A434='تقرير الجرد'!$B$1-1,E434,0)</f>
        <v>0</v>
      </c>
      <c r="G434">
        <f>IF(A434='تقرير الجرد'!$B$1,E434,0)</f>
        <v>0</v>
      </c>
    </row>
    <row r="435" spans="1:7">
      <c r="A435" s="1">
        <f t="shared" si="6"/>
        <v>41062</v>
      </c>
      <c r="D435">
        <f>VLOOKUP(C435,'بيانات البضاعة'!A:B,2,0)</f>
        <v>0</v>
      </c>
      <c r="F435">
        <f>IF(A435='تقرير الجرد'!$B$1-1,E435,0)</f>
        <v>0</v>
      </c>
      <c r="G435">
        <f>IF(A435='تقرير الجرد'!$B$1,E435,0)</f>
        <v>0</v>
      </c>
    </row>
    <row r="436" spans="1:7">
      <c r="A436" s="1">
        <f t="shared" si="6"/>
        <v>41062</v>
      </c>
      <c r="D436">
        <f>VLOOKUP(C436,'بيانات البضاعة'!A:B,2,0)</f>
        <v>0</v>
      </c>
      <c r="F436">
        <f>IF(A436='تقرير الجرد'!$B$1-1,E436,0)</f>
        <v>0</v>
      </c>
      <c r="G436">
        <f>IF(A436='تقرير الجرد'!$B$1,E436,0)</f>
        <v>0</v>
      </c>
    </row>
    <row r="437" spans="1:7">
      <c r="A437" s="1">
        <f t="shared" si="6"/>
        <v>41062</v>
      </c>
      <c r="D437">
        <f>VLOOKUP(C437,'بيانات البضاعة'!A:B,2,0)</f>
        <v>0</v>
      </c>
      <c r="F437">
        <f>IF(A437='تقرير الجرد'!$B$1-1,E437,0)</f>
        <v>0</v>
      </c>
      <c r="G437">
        <f>IF(A437='تقرير الجرد'!$B$1,E437,0)</f>
        <v>0</v>
      </c>
    </row>
    <row r="438" spans="1:7">
      <c r="A438" s="1">
        <f t="shared" si="6"/>
        <v>41062</v>
      </c>
      <c r="D438">
        <f>VLOOKUP(C438,'بيانات البضاعة'!A:B,2,0)</f>
        <v>0</v>
      </c>
      <c r="F438">
        <f>IF(A438='تقرير الجرد'!$B$1-1,E438,0)</f>
        <v>0</v>
      </c>
      <c r="G438">
        <f>IF(A438='تقرير الجرد'!$B$1,E438,0)</f>
        <v>0</v>
      </c>
    </row>
    <row r="439" spans="1:7">
      <c r="A439" s="1">
        <f t="shared" si="6"/>
        <v>41062</v>
      </c>
      <c r="D439">
        <f>VLOOKUP(C439,'بيانات البضاعة'!A:B,2,0)</f>
        <v>0</v>
      </c>
      <c r="F439">
        <f>IF(A439='تقرير الجرد'!$B$1-1,E439,0)</f>
        <v>0</v>
      </c>
      <c r="G439">
        <f>IF(A439='تقرير الجرد'!$B$1,E439,0)</f>
        <v>0</v>
      </c>
    </row>
    <row r="440" spans="1:7">
      <c r="A440" s="1">
        <f t="shared" si="6"/>
        <v>41062</v>
      </c>
      <c r="D440">
        <f>VLOOKUP(C440,'بيانات البضاعة'!A:B,2,0)</f>
        <v>0</v>
      </c>
      <c r="F440">
        <f>IF(A440='تقرير الجرد'!$B$1-1,E440,0)</f>
        <v>0</v>
      </c>
      <c r="G440">
        <f>IF(A440='تقرير الجرد'!$B$1,E440,0)</f>
        <v>0</v>
      </c>
    </row>
    <row r="441" spans="1:7">
      <c r="A441" s="1">
        <f t="shared" si="6"/>
        <v>41062</v>
      </c>
      <c r="D441">
        <f>VLOOKUP(C441,'بيانات البضاعة'!A:B,2,0)</f>
        <v>0</v>
      </c>
      <c r="F441">
        <f>IF(A441='تقرير الجرد'!$B$1-1,E441,0)</f>
        <v>0</v>
      </c>
      <c r="G441">
        <f>IF(A441='تقرير الجرد'!$B$1,E441,0)</f>
        <v>0</v>
      </c>
    </row>
    <row r="442" spans="1:7">
      <c r="A442" s="1">
        <f t="shared" si="6"/>
        <v>41062</v>
      </c>
      <c r="D442">
        <f>VLOOKUP(C442,'بيانات البضاعة'!A:B,2,0)</f>
        <v>0</v>
      </c>
      <c r="F442">
        <f>IF(A442='تقرير الجرد'!$B$1-1,E442,0)</f>
        <v>0</v>
      </c>
      <c r="G442">
        <f>IF(A442='تقرير الجرد'!$B$1,E442,0)</f>
        <v>0</v>
      </c>
    </row>
    <row r="443" spans="1:7">
      <c r="A443" s="1">
        <f t="shared" si="6"/>
        <v>41062</v>
      </c>
      <c r="D443">
        <f>VLOOKUP(C443,'بيانات البضاعة'!A:B,2,0)</f>
        <v>0</v>
      </c>
      <c r="F443">
        <f>IF(A443='تقرير الجرد'!$B$1-1,E443,0)</f>
        <v>0</v>
      </c>
      <c r="G443">
        <f>IF(A443='تقرير الجرد'!$B$1,E443,0)</f>
        <v>0</v>
      </c>
    </row>
    <row r="444" spans="1:7">
      <c r="A444" s="1">
        <f t="shared" si="6"/>
        <v>41062</v>
      </c>
      <c r="D444">
        <f>VLOOKUP(C444,'بيانات البضاعة'!A:B,2,0)</f>
        <v>0</v>
      </c>
      <c r="F444">
        <f>IF(A444='تقرير الجرد'!$B$1-1,E444,0)</f>
        <v>0</v>
      </c>
      <c r="G444">
        <f>IF(A444='تقرير الجرد'!$B$1,E444,0)</f>
        <v>0</v>
      </c>
    </row>
    <row r="445" spans="1:7">
      <c r="A445" s="1">
        <f t="shared" si="6"/>
        <v>41062</v>
      </c>
      <c r="D445">
        <f>VLOOKUP(C445,'بيانات البضاعة'!A:B,2,0)</f>
        <v>0</v>
      </c>
      <c r="F445">
        <f>IF(A445='تقرير الجرد'!$B$1-1,E445,0)</f>
        <v>0</v>
      </c>
      <c r="G445">
        <f>IF(A445='تقرير الجرد'!$B$1,E445,0)</f>
        <v>0</v>
      </c>
    </row>
    <row r="446" spans="1:7">
      <c r="A446" s="1">
        <f t="shared" si="6"/>
        <v>41062</v>
      </c>
      <c r="D446">
        <f>VLOOKUP(C446,'بيانات البضاعة'!A:B,2,0)</f>
        <v>0</v>
      </c>
      <c r="F446">
        <f>IF(A446='تقرير الجرد'!$B$1-1,E446,0)</f>
        <v>0</v>
      </c>
      <c r="G446">
        <f>IF(A446='تقرير الجرد'!$B$1,E446,0)</f>
        <v>0</v>
      </c>
    </row>
    <row r="447" spans="1:7">
      <c r="A447" s="1">
        <f t="shared" si="6"/>
        <v>41062</v>
      </c>
      <c r="D447">
        <f>VLOOKUP(C447,'بيانات البضاعة'!A:B,2,0)</f>
        <v>0</v>
      </c>
      <c r="F447">
        <f>IF(A447='تقرير الجرد'!$B$1-1,E447,0)</f>
        <v>0</v>
      </c>
      <c r="G447">
        <f>IF(A447='تقرير الجرد'!$B$1,E447,0)</f>
        <v>0</v>
      </c>
    </row>
    <row r="448" spans="1:7">
      <c r="A448" s="1">
        <f t="shared" si="6"/>
        <v>41062</v>
      </c>
      <c r="D448">
        <f>VLOOKUP(C448,'بيانات البضاعة'!A:B,2,0)</f>
        <v>0</v>
      </c>
      <c r="F448">
        <f>IF(A448='تقرير الجرد'!$B$1-1,E448,0)</f>
        <v>0</v>
      </c>
      <c r="G448">
        <f>IF(A448='تقرير الجرد'!$B$1,E448,0)</f>
        <v>0</v>
      </c>
    </row>
    <row r="449" spans="1:7">
      <c r="A449" s="1">
        <f t="shared" si="6"/>
        <v>41062</v>
      </c>
      <c r="D449">
        <f>VLOOKUP(C449,'بيانات البضاعة'!A:B,2,0)</f>
        <v>0</v>
      </c>
      <c r="F449">
        <f>IF(A449='تقرير الجرد'!$B$1-1,E449,0)</f>
        <v>0</v>
      </c>
      <c r="G449">
        <f>IF(A449='تقرير الجرد'!$B$1,E449,0)</f>
        <v>0</v>
      </c>
    </row>
    <row r="450" spans="1:7">
      <c r="A450" s="1">
        <f t="shared" si="6"/>
        <v>41062</v>
      </c>
      <c r="D450">
        <f>VLOOKUP(C450,'بيانات البضاعة'!A:B,2,0)</f>
        <v>0</v>
      </c>
      <c r="F450">
        <f>IF(A450='تقرير الجرد'!$B$1-1,E450,0)</f>
        <v>0</v>
      </c>
      <c r="G450">
        <f>IF(A450='تقرير الجرد'!$B$1,E450,0)</f>
        <v>0</v>
      </c>
    </row>
    <row r="451" spans="1:7">
      <c r="A451" s="1">
        <f t="shared" si="6"/>
        <v>41062</v>
      </c>
      <c r="D451">
        <f>VLOOKUP(C451,'بيانات البضاعة'!A:B,2,0)</f>
        <v>0</v>
      </c>
      <c r="F451">
        <f>IF(A451='تقرير الجرد'!$B$1-1,E451,0)</f>
        <v>0</v>
      </c>
      <c r="G451">
        <f>IF(A451='تقرير الجرد'!$B$1,E451,0)</f>
        <v>0</v>
      </c>
    </row>
    <row r="452" spans="1:7">
      <c r="A452" s="1">
        <f t="shared" si="6"/>
        <v>41062</v>
      </c>
      <c r="D452">
        <f>VLOOKUP(C452,'بيانات البضاعة'!A:B,2,0)</f>
        <v>0</v>
      </c>
      <c r="F452">
        <f>IF(A452='تقرير الجرد'!$B$1-1,E452,0)</f>
        <v>0</v>
      </c>
      <c r="G452">
        <f>IF(A452='تقرير الجرد'!$B$1,E452,0)</f>
        <v>0</v>
      </c>
    </row>
    <row r="453" spans="1:7">
      <c r="A453" s="1">
        <f t="shared" si="6"/>
        <v>41062</v>
      </c>
      <c r="D453">
        <f>VLOOKUP(C453,'بيانات البضاعة'!A:B,2,0)</f>
        <v>0</v>
      </c>
      <c r="F453">
        <f>IF(A453='تقرير الجرد'!$B$1-1,E453,0)</f>
        <v>0</v>
      </c>
      <c r="G453">
        <f>IF(A453='تقرير الجرد'!$B$1,E453,0)</f>
        <v>0</v>
      </c>
    </row>
    <row r="454" spans="1:7">
      <c r="A454" s="1">
        <f t="shared" ref="A454:A500" si="7">A453</f>
        <v>41062</v>
      </c>
      <c r="D454">
        <f>VLOOKUP(C454,'بيانات البضاعة'!A:B,2,0)</f>
        <v>0</v>
      </c>
      <c r="F454">
        <f>IF(A454='تقرير الجرد'!$B$1-1,E454,0)</f>
        <v>0</v>
      </c>
      <c r="G454">
        <f>IF(A454='تقرير الجرد'!$B$1,E454,0)</f>
        <v>0</v>
      </c>
    </row>
    <row r="455" spans="1:7">
      <c r="A455" s="1">
        <f t="shared" si="7"/>
        <v>41062</v>
      </c>
      <c r="D455">
        <f>VLOOKUP(C455,'بيانات البضاعة'!A:B,2,0)</f>
        <v>0</v>
      </c>
      <c r="F455">
        <f>IF(A455='تقرير الجرد'!$B$1-1,E455,0)</f>
        <v>0</v>
      </c>
      <c r="G455">
        <f>IF(A455='تقرير الجرد'!$B$1,E455,0)</f>
        <v>0</v>
      </c>
    </row>
    <row r="456" spans="1:7">
      <c r="A456" s="1">
        <f t="shared" si="7"/>
        <v>41062</v>
      </c>
      <c r="D456">
        <f>VLOOKUP(C456,'بيانات البضاعة'!A:B,2,0)</f>
        <v>0</v>
      </c>
      <c r="F456">
        <f>IF(A456='تقرير الجرد'!$B$1-1,E456,0)</f>
        <v>0</v>
      </c>
      <c r="G456">
        <f>IF(A456='تقرير الجرد'!$B$1,E456,0)</f>
        <v>0</v>
      </c>
    </row>
    <row r="457" spans="1:7">
      <c r="A457" s="1">
        <f t="shared" si="7"/>
        <v>41062</v>
      </c>
      <c r="D457">
        <f>VLOOKUP(C457,'بيانات البضاعة'!A:B,2,0)</f>
        <v>0</v>
      </c>
      <c r="F457">
        <f>IF(A457='تقرير الجرد'!$B$1-1,E457,0)</f>
        <v>0</v>
      </c>
      <c r="G457">
        <f>IF(A457='تقرير الجرد'!$B$1,E457,0)</f>
        <v>0</v>
      </c>
    </row>
    <row r="458" spans="1:7">
      <c r="A458" s="1">
        <f t="shared" si="7"/>
        <v>41062</v>
      </c>
      <c r="D458">
        <f>VLOOKUP(C458,'بيانات البضاعة'!A:B,2,0)</f>
        <v>0</v>
      </c>
      <c r="F458">
        <f>IF(A458='تقرير الجرد'!$B$1-1,E458,0)</f>
        <v>0</v>
      </c>
      <c r="G458">
        <f>IF(A458='تقرير الجرد'!$B$1,E458,0)</f>
        <v>0</v>
      </c>
    </row>
    <row r="459" spans="1:7">
      <c r="A459" s="1">
        <f t="shared" si="7"/>
        <v>41062</v>
      </c>
      <c r="D459">
        <f>VLOOKUP(C459,'بيانات البضاعة'!A:B,2,0)</f>
        <v>0</v>
      </c>
      <c r="F459">
        <f>IF(A459='تقرير الجرد'!$B$1-1,E459,0)</f>
        <v>0</v>
      </c>
      <c r="G459">
        <f>IF(A459='تقرير الجرد'!$B$1,E459,0)</f>
        <v>0</v>
      </c>
    </row>
    <row r="460" spans="1:7">
      <c r="A460" s="1">
        <f t="shared" si="7"/>
        <v>41062</v>
      </c>
      <c r="D460">
        <f>VLOOKUP(C460,'بيانات البضاعة'!A:B,2,0)</f>
        <v>0</v>
      </c>
      <c r="F460">
        <f>IF(A460='تقرير الجرد'!$B$1-1,E460,0)</f>
        <v>0</v>
      </c>
      <c r="G460">
        <f>IF(A460='تقرير الجرد'!$B$1,E460,0)</f>
        <v>0</v>
      </c>
    </row>
    <row r="461" spans="1:7">
      <c r="A461" s="1">
        <f t="shared" si="7"/>
        <v>41062</v>
      </c>
      <c r="D461">
        <f>VLOOKUP(C461,'بيانات البضاعة'!A:B,2,0)</f>
        <v>0</v>
      </c>
      <c r="F461">
        <f>IF(A461='تقرير الجرد'!$B$1-1,E461,0)</f>
        <v>0</v>
      </c>
      <c r="G461">
        <f>IF(A461='تقرير الجرد'!$B$1,E461,0)</f>
        <v>0</v>
      </c>
    </row>
    <row r="462" spans="1:7">
      <c r="A462" s="1">
        <f t="shared" si="7"/>
        <v>41062</v>
      </c>
      <c r="D462">
        <f>VLOOKUP(C462,'بيانات البضاعة'!A:B,2,0)</f>
        <v>0</v>
      </c>
      <c r="F462">
        <f>IF(A462='تقرير الجرد'!$B$1-1,E462,0)</f>
        <v>0</v>
      </c>
      <c r="G462">
        <f>IF(A462='تقرير الجرد'!$B$1,E462,0)</f>
        <v>0</v>
      </c>
    </row>
    <row r="463" spans="1:7">
      <c r="A463" s="1">
        <f t="shared" si="7"/>
        <v>41062</v>
      </c>
      <c r="D463">
        <f>VLOOKUP(C463,'بيانات البضاعة'!A:B,2,0)</f>
        <v>0</v>
      </c>
      <c r="F463">
        <f>IF(A463='تقرير الجرد'!$B$1-1,E463,0)</f>
        <v>0</v>
      </c>
      <c r="G463">
        <f>IF(A463='تقرير الجرد'!$B$1,E463,0)</f>
        <v>0</v>
      </c>
    </row>
    <row r="464" spans="1:7">
      <c r="A464" s="1">
        <f t="shared" si="7"/>
        <v>41062</v>
      </c>
      <c r="D464">
        <f>VLOOKUP(C464,'بيانات البضاعة'!A:B,2,0)</f>
        <v>0</v>
      </c>
      <c r="F464">
        <f>IF(A464='تقرير الجرد'!$B$1-1,E464,0)</f>
        <v>0</v>
      </c>
      <c r="G464">
        <f>IF(A464='تقرير الجرد'!$B$1,E464,0)</f>
        <v>0</v>
      </c>
    </row>
    <row r="465" spans="1:7">
      <c r="A465" s="1">
        <f t="shared" si="7"/>
        <v>41062</v>
      </c>
      <c r="D465">
        <f>VLOOKUP(C465,'بيانات البضاعة'!A:B,2,0)</f>
        <v>0</v>
      </c>
      <c r="F465">
        <f>IF(A465='تقرير الجرد'!$B$1-1,E465,0)</f>
        <v>0</v>
      </c>
      <c r="G465">
        <f>IF(A465='تقرير الجرد'!$B$1,E465,0)</f>
        <v>0</v>
      </c>
    </row>
    <row r="466" spans="1:7">
      <c r="A466" s="1">
        <f t="shared" si="7"/>
        <v>41062</v>
      </c>
      <c r="D466">
        <f>VLOOKUP(C466,'بيانات البضاعة'!A:B,2,0)</f>
        <v>0</v>
      </c>
      <c r="F466">
        <f>IF(A466='تقرير الجرد'!$B$1-1,E466,0)</f>
        <v>0</v>
      </c>
      <c r="G466">
        <f>IF(A466='تقرير الجرد'!$B$1,E466,0)</f>
        <v>0</v>
      </c>
    </row>
    <row r="467" spans="1:7">
      <c r="A467" s="1">
        <f t="shared" si="7"/>
        <v>41062</v>
      </c>
      <c r="D467">
        <f>VLOOKUP(C467,'بيانات البضاعة'!A:B,2,0)</f>
        <v>0</v>
      </c>
      <c r="F467">
        <f>IF(A467='تقرير الجرد'!$B$1-1,E467,0)</f>
        <v>0</v>
      </c>
      <c r="G467">
        <f>IF(A467='تقرير الجرد'!$B$1,E467,0)</f>
        <v>0</v>
      </c>
    </row>
    <row r="468" spans="1:7">
      <c r="A468" s="1">
        <f t="shared" si="7"/>
        <v>41062</v>
      </c>
      <c r="D468">
        <f>VLOOKUP(C468,'بيانات البضاعة'!A:B,2,0)</f>
        <v>0</v>
      </c>
      <c r="F468">
        <f>IF(A468='تقرير الجرد'!$B$1-1,E468,0)</f>
        <v>0</v>
      </c>
      <c r="G468">
        <f>IF(A468='تقرير الجرد'!$B$1,E468,0)</f>
        <v>0</v>
      </c>
    </row>
    <row r="469" spans="1:7">
      <c r="A469" s="1">
        <f t="shared" si="7"/>
        <v>41062</v>
      </c>
      <c r="D469">
        <f>VLOOKUP(C469,'بيانات البضاعة'!A:B,2,0)</f>
        <v>0</v>
      </c>
      <c r="F469">
        <f>IF(A469='تقرير الجرد'!$B$1-1,E469,0)</f>
        <v>0</v>
      </c>
      <c r="G469">
        <f>IF(A469='تقرير الجرد'!$B$1,E469,0)</f>
        <v>0</v>
      </c>
    </row>
    <row r="470" spans="1:7">
      <c r="A470" s="1">
        <f t="shared" si="7"/>
        <v>41062</v>
      </c>
      <c r="D470">
        <f>VLOOKUP(C470,'بيانات البضاعة'!A:B,2,0)</f>
        <v>0</v>
      </c>
      <c r="F470">
        <f>IF(A470='تقرير الجرد'!$B$1-1,E470,0)</f>
        <v>0</v>
      </c>
      <c r="G470">
        <f>IF(A470='تقرير الجرد'!$B$1,E470,0)</f>
        <v>0</v>
      </c>
    </row>
    <row r="471" spans="1:7">
      <c r="A471" s="1">
        <f t="shared" si="7"/>
        <v>41062</v>
      </c>
      <c r="D471">
        <f>VLOOKUP(C471,'بيانات البضاعة'!A:B,2,0)</f>
        <v>0</v>
      </c>
      <c r="F471">
        <f>IF(A471='تقرير الجرد'!$B$1-1,E471,0)</f>
        <v>0</v>
      </c>
      <c r="G471">
        <f>IF(A471='تقرير الجرد'!$B$1,E471,0)</f>
        <v>0</v>
      </c>
    </row>
    <row r="472" spans="1:7">
      <c r="A472" s="1">
        <f t="shared" si="7"/>
        <v>41062</v>
      </c>
      <c r="D472">
        <f>VLOOKUP(C472,'بيانات البضاعة'!A:B,2,0)</f>
        <v>0</v>
      </c>
      <c r="F472">
        <f>IF(A472='تقرير الجرد'!$B$1-1,E472,0)</f>
        <v>0</v>
      </c>
      <c r="G472">
        <f>IF(A472='تقرير الجرد'!$B$1,E472,0)</f>
        <v>0</v>
      </c>
    </row>
    <row r="473" spans="1:7">
      <c r="A473" s="1">
        <f t="shared" si="7"/>
        <v>41062</v>
      </c>
      <c r="D473">
        <f>VLOOKUP(C473,'بيانات البضاعة'!A:B,2,0)</f>
        <v>0</v>
      </c>
      <c r="F473">
        <f>IF(A473='تقرير الجرد'!$B$1-1,E473,0)</f>
        <v>0</v>
      </c>
      <c r="G473">
        <f>IF(A473='تقرير الجرد'!$B$1,E473,0)</f>
        <v>0</v>
      </c>
    </row>
    <row r="474" spans="1:7">
      <c r="A474" s="1">
        <f t="shared" si="7"/>
        <v>41062</v>
      </c>
      <c r="D474">
        <f>VLOOKUP(C474,'بيانات البضاعة'!A:B,2,0)</f>
        <v>0</v>
      </c>
      <c r="F474">
        <f>IF(A474='تقرير الجرد'!$B$1-1,E474,0)</f>
        <v>0</v>
      </c>
      <c r="G474">
        <f>IF(A474='تقرير الجرد'!$B$1,E474,0)</f>
        <v>0</v>
      </c>
    </row>
    <row r="475" spans="1:7">
      <c r="A475" s="1">
        <f t="shared" si="7"/>
        <v>41062</v>
      </c>
      <c r="D475">
        <f>VLOOKUP(C475,'بيانات البضاعة'!A:B,2,0)</f>
        <v>0</v>
      </c>
      <c r="F475">
        <f>IF(A475='تقرير الجرد'!$B$1-1,E475,0)</f>
        <v>0</v>
      </c>
      <c r="G475">
        <f>IF(A475='تقرير الجرد'!$B$1,E475,0)</f>
        <v>0</v>
      </c>
    </row>
    <row r="476" spans="1:7">
      <c r="A476" s="1">
        <f t="shared" si="7"/>
        <v>41062</v>
      </c>
      <c r="D476">
        <f>VLOOKUP(C476,'بيانات البضاعة'!A:B,2,0)</f>
        <v>0</v>
      </c>
      <c r="F476">
        <f>IF(A476='تقرير الجرد'!$B$1-1,E476,0)</f>
        <v>0</v>
      </c>
      <c r="G476">
        <f>IF(A476='تقرير الجرد'!$B$1,E476,0)</f>
        <v>0</v>
      </c>
    </row>
    <row r="477" spans="1:7">
      <c r="A477" s="1">
        <f t="shared" si="7"/>
        <v>41062</v>
      </c>
      <c r="D477">
        <f>VLOOKUP(C477,'بيانات البضاعة'!A:B,2,0)</f>
        <v>0</v>
      </c>
      <c r="F477">
        <f>IF(A477='تقرير الجرد'!$B$1-1,E477,0)</f>
        <v>0</v>
      </c>
      <c r="G477">
        <f>IF(A477='تقرير الجرد'!$B$1,E477,0)</f>
        <v>0</v>
      </c>
    </row>
    <row r="478" spans="1:7">
      <c r="A478" s="1">
        <f t="shared" si="7"/>
        <v>41062</v>
      </c>
      <c r="D478">
        <f>VLOOKUP(C478,'بيانات البضاعة'!A:B,2,0)</f>
        <v>0</v>
      </c>
      <c r="F478">
        <f>IF(A478='تقرير الجرد'!$B$1-1,E478,0)</f>
        <v>0</v>
      </c>
      <c r="G478">
        <f>IF(A478='تقرير الجرد'!$B$1,E478,0)</f>
        <v>0</v>
      </c>
    </row>
    <row r="479" spans="1:7">
      <c r="A479" s="1">
        <f t="shared" si="7"/>
        <v>41062</v>
      </c>
      <c r="D479">
        <f>VLOOKUP(C479,'بيانات البضاعة'!A:B,2,0)</f>
        <v>0</v>
      </c>
      <c r="F479">
        <f>IF(A479='تقرير الجرد'!$B$1-1,E479,0)</f>
        <v>0</v>
      </c>
      <c r="G479">
        <f>IF(A479='تقرير الجرد'!$B$1,E479,0)</f>
        <v>0</v>
      </c>
    </row>
    <row r="480" spans="1:7">
      <c r="A480" s="1">
        <f t="shared" si="7"/>
        <v>41062</v>
      </c>
      <c r="D480">
        <f>VLOOKUP(C480,'بيانات البضاعة'!A:B,2,0)</f>
        <v>0</v>
      </c>
      <c r="F480">
        <f>IF(A480='تقرير الجرد'!$B$1-1,E480,0)</f>
        <v>0</v>
      </c>
      <c r="G480">
        <f>IF(A480='تقرير الجرد'!$B$1,E480,0)</f>
        <v>0</v>
      </c>
    </row>
    <row r="481" spans="1:7">
      <c r="A481" s="1">
        <f t="shared" si="7"/>
        <v>41062</v>
      </c>
      <c r="D481">
        <f>VLOOKUP(C481,'بيانات البضاعة'!A:B,2,0)</f>
        <v>0</v>
      </c>
      <c r="F481">
        <f>IF(A481='تقرير الجرد'!$B$1-1,E481,0)</f>
        <v>0</v>
      </c>
      <c r="G481">
        <f>IF(A481='تقرير الجرد'!$B$1,E481,0)</f>
        <v>0</v>
      </c>
    </row>
    <row r="482" spans="1:7">
      <c r="A482" s="1">
        <f t="shared" si="7"/>
        <v>41062</v>
      </c>
      <c r="D482">
        <f>VLOOKUP(C482,'بيانات البضاعة'!A:B,2,0)</f>
        <v>0</v>
      </c>
      <c r="F482">
        <f>IF(A482='تقرير الجرد'!$B$1-1,E482,0)</f>
        <v>0</v>
      </c>
      <c r="G482">
        <f>IF(A482='تقرير الجرد'!$B$1,E482,0)</f>
        <v>0</v>
      </c>
    </row>
    <row r="483" spans="1:7">
      <c r="A483" s="1">
        <f t="shared" si="7"/>
        <v>41062</v>
      </c>
      <c r="D483">
        <f>VLOOKUP(C483,'بيانات البضاعة'!A:B,2,0)</f>
        <v>0</v>
      </c>
      <c r="F483">
        <f>IF(A483='تقرير الجرد'!$B$1-1,E483,0)</f>
        <v>0</v>
      </c>
      <c r="G483">
        <f>IF(A483='تقرير الجرد'!$B$1,E483,0)</f>
        <v>0</v>
      </c>
    </row>
    <row r="484" spans="1:7">
      <c r="A484" s="1">
        <f t="shared" si="7"/>
        <v>41062</v>
      </c>
      <c r="D484">
        <f>VLOOKUP(C484,'بيانات البضاعة'!A:B,2,0)</f>
        <v>0</v>
      </c>
      <c r="F484">
        <f>IF(A484='تقرير الجرد'!$B$1-1,E484,0)</f>
        <v>0</v>
      </c>
      <c r="G484">
        <f>IF(A484='تقرير الجرد'!$B$1,E484,0)</f>
        <v>0</v>
      </c>
    </row>
    <row r="485" spans="1:7">
      <c r="A485" s="1">
        <f t="shared" si="7"/>
        <v>41062</v>
      </c>
      <c r="D485">
        <f>VLOOKUP(C485,'بيانات البضاعة'!A:B,2,0)</f>
        <v>0</v>
      </c>
      <c r="F485">
        <f>IF(A485='تقرير الجرد'!$B$1-1,E485,0)</f>
        <v>0</v>
      </c>
      <c r="G485">
        <f>IF(A485='تقرير الجرد'!$B$1,E485,0)</f>
        <v>0</v>
      </c>
    </row>
    <row r="486" spans="1:7">
      <c r="A486" s="1">
        <f t="shared" si="7"/>
        <v>41062</v>
      </c>
      <c r="D486">
        <f>VLOOKUP(C486,'بيانات البضاعة'!A:B,2,0)</f>
        <v>0</v>
      </c>
      <c r="F486">
        <f>IF(A486='تقرير الجرد'!$B$1-1,E486,0)</f>
        <v>0</v>
      </c>
      <c r="G486">
        <f>IF(A486='تقرير الجرد'!$B$1,E486,0)</f>
        <v>0</v>
      </c>
    </row>
    <row r="487" spans="1:7">
      <c r="A487" s="1">
        <f t="shared" si="7"/>
        <v>41062</v>
      </c>
      <c r="D487">
        <f>VLOOKUP(C487,'بيانات البضاعة'!A:B,2,0)</f>
        <v>0</v>
      </c>
      <c r="F487">
        <f>IF(A487='تقرير الجرد'!$B$1-1,E487,0)</f>
        <v>0</v>
      </c>
      <c r="G487">
        <f>IF(A487='تقرير الجرد'!$B$1,E487,0)</f>
        <v>0</v>
      </c>
    </row>
    <row r="488" spans="1:7">
      <c r="A488" s="1">
        <f t="shared" si="7"/>
        <v>41062</v>
      </c>
      <c r="D488">
        <f>VLOOKUP(C488,'بيانات البضاعة'!A:B,2,0)</f>
        <v>0</v>
      </c>
      <c r="F488">
        <f>IF(A488='تقرير الجرد'!$B$1-1,E488,0)</f>
        <v>0</v>
      </c>
      <c r="G488">
        <f>IF(A488='تقرير الجرد'!$B$1,E488,0)</f>
        <v>0</v>
      </c>
    </row>
    <row r="489" spans="1:7">
      <c r="A489" s="1">
        <f t="shared" si="7"/>
        <v>41062</v>
      </c>
      <c r="D489">
        <f>VLOOKUP(C489,'بيانات البضاعة'!A:B,2,0)</f>
        <v>0</v>
      </c>
      <c r="F489">
        <f>IF(A489='تقرير الجرد'!$B$1-1,E489,0)</f>
        <v>0</v>
      </c>
      <c r="G489">
        <f>IF(A489='تقرير الجرد'!$B$1,E489,0)</f>
        <v>0</v>
      </c>
    </row>
    <row r="490" spans="1:7">
      <c r="A490" s="1">
        <f t="shared" si="7"/>
        <v>41062</v>
      </c>
      <c r="D490">
        <f>VLOOKUP(C490,'بيانات البضاعة'!A:B,2,0)</f>
        <v>0</v>
      </c>
      <c r="F490">
        <f>IF(A490='تقرير الجرد'!$B$1-1,E490,0)</f>
        <v>0</v>
      </c>
      <c r="G490">
        <f>IF(A490='تقرير الجرد'!$B$1,E490,0)</f>
        <v>0</v>
      </c>
    </row>
    <row r="491" spans="1:7">
      <c r="A491" s="1">
        <f t="shared" si="7"/>
        <v>41062</v>
      </c>
      <c r="D491">
        <f>VLOOKUP(C491,'بيانات البضاعة'!A:B,2,0)</f>
        <v>0</v>
      </c>
      <c r="F491">
        <f>IF(A491='تقرير الجرد'!$B$1-1,E491,0)</f>
        <v>0</v>
      </c>
      <c r="G491">
        <f>IF(A491='تقرير الجرد'!$B$1,E491,0)</f>
        <v>0</v>
      </c>
    </row>
    <row r="492" spans="1:7">
      <c r="A492" s="1">
        <f t="shared" si="7"/>
        <v>41062</v>
      </c>
      <c r="D492">
        <f>VLOOKUP(C492,'بيانات البضاعة'!A:B,2,0)</f>
        <v>0</v>
      </c>
      <c r="F492">
        <f>IF(A492='تقرير الجرد'!$B$1-1,E492,0)</f>
        <v>0</v>
      </c>
      <c r="G492">
        <f>IF(A492='تقرير الجرد'!$B$1,E492,0)</f>
        <v>0</v>
      </c>
    </row>
    <row r="493" spans="1:7">
      <c r="A493" s="1">
        <f t="shared" si="7"/>
        <v>41062</v>
      </c>
      <c r="D493">
        <f>VLOOKUP(C493,'بيانات البضاعة'!A:B,2,0)</f>
        <v>0</v>
      </c>
      <c r="F493">
        <f>IF(A493='تقرير الجرد'!$B$1-1,E493,0)</f>
        <v>0</v>
      </c>
      <c r="G493">
        <f>IF(A493='تقرير الجرد'!$B$1,E493,0)</f>
        <v>0</v>
      </c>
    </row>
    <row r="494" spans="1:7">
      <c r="A494" s="1">
        <f t="shared" si="7"/>
        <v>41062</v>
      </c>
      <c r="D494">
        <f>VLOOKUP(C494,'بيانات البضاعة'!A:B,2,0)</f>
        <v>0</v>
      </c>
      <c r="F494">
        <f>IF(A494='تقرير الجرد'!$B$1-1,E494,0)</f>
        <v>0</v>
      </c>
      <c r="G494">
        <f>IF(A494='تقرير الجرد'!$B$1,E494,0)</f>
        <v>0</v>
      </c>
    </row>
    <row r="495" spans="1:7">
      <c r="A495" s="1">
        <f t="shared" si="7"/>
        <v>41062</v>
      </c>
      <c r="D495">
        <f>VLOOKUP(C495,'بيانات البضاعة'!A:B,2,0)</f>
        <v>0</v>
      </c>
      <c r="F495">
        <f>IF(A495='تقرير الجرد'!$B$1-1,E495,0)</f>
        <v>0</v>
      </c>
      <c r="G495">
        <f>IF(A495='تقرير الجرد'!$B$1,E495,0)</f>
        <v>0</v>
      </c>
    </row>
    <row r="496" spans="1:7">
      <c r="A496" s="1">
        <f t="shared" si="7"/>
        <v>41062</v>
      </c>
      <c r="D496">
        <f>VLOOKUP(C496,'بيانات البضاعة'!A:B,2,0)</f>
        <v>0</v>
      </c>
      <c r="F496">
        <f>IF(A496='تقرير الجرد'!$B$1-1,E496,0)</f>
        <v>0</v>
      </c>
      <c r="G496">
        <f>IF(A496='تقرير الجرد'!$B$1,E496,0)</f>
        <v>0</v>
      </c>
    </row>
    <row r="497" spans="1:7">
      <c r="A497" s="1">
        <f t="shared" si="7"/>
        <v>41062</v>
      </c>
      <c r="D497">
        <f>VLOOKUP(C497,'بيانات البضاعة'!A:B,2,0)</f>
        <v>0</v>
      </c>
      <c r="F497">
        <f>IF(A497='تقرير الجرد'!$B$1-1,E497,0)</f>
        <v>0</v>
      </c>
      <c r="G497">
        <f>IF(A497='تقرير الجرد'!$B$1,E497,0)</f>
        <v>0</v>
      </c>
    </row>
    <row r="498" spans="1:7">
      <c r="A498" s="1">
        <f t="shared" si="7"/>
        <v>41062</v>
      </c>
      <c r="D498">
        <f>VLOOKUP(C498,'بيانات البضاعة'!A:B,2,0)</f>
        <v>0</v>
      </c>
      <c r="F498">
        <f>IF(A498='تقرير الجرد'!$B$1-1,E498,0)</f>
        <v>0</v>
      </c>
      <c r="G498">
        <f>IF(A498='تقرير الجرد'!$B$1,E498,0)</f>
        <v>0</v>
      </c>
    </row>
    <row r="499" spans="1:7">
      <c r="A499" s="1">
        <f t="shared" si="7"/>
        <v>41062</v>
      </c>
      <c r="D499">
        <f>VLOOKUP(C499,'بيانات البضاعة'!A:B,2,0)</f>
        <v>0</v>
      </c>
      <c r="F499">
        <f>IF(A499='تقرير الجرد'!$B$1-1,E499,0)</f>
        <v>0</v>
      </c>
      <c r="G499">
        <f>IF(A499='تقرير الجرد'!$B$1,E499,0)</f>
        <v>0</v>
      </c>
    </row>
    <row r="500" spans="1:7">
      <c r="A500" s="1">
        <f t="shared" si="7"/>
        <v>41062</v>
      </c>
      <c r="D500">
        <f>VLOOKUP(C500,'بيانات البضاعة'!A:B,2,0)</f>
        <v>0</v>
      </c>
      <c r="F500">
        <f>IF(A500='تقرير الجرد'!$B$1-1,E500,0)</f>
        <v>0</v>
      </c>
      <c r="G500">
        <f>IF(A500='تقرير الجرد'!$B$1,E500,0)</f>
        <v>0</v>
      </c>
    </row>
  </sheetData>
  <dataValidations count="3">
    <dataValidation type="list" allowBlank="1" showInputMessage="1" showErrorMessage="1" sqref="B5:B31 B33:B500">
      <formula1>$AA$1:$AA$8</formula1>
    </dataValidation>
    <dataValidation type="list" allowBlank="1" showInputMessage="1" showErrorMessage="1" sqref="C8 C17 C36 C45">
      <formula1>$AA$1:$AA$11</formula1>
    </dataValidation>
    <dataValidation type="list" allowBlank="1" showInputMessage="1" showErrorMessage="1" sqref="B4 B32">
      <formula1>$AA$1:$AA$8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H18"/>
  <sheetViews>
    <sheetView rightToLeft="1" workbookViewId="0">
      <selection activeCell="E4" sqref="E4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customWidth="1"/>
    <col min="5" max="6" width="7.125" customWidth="1"/>
    <col min="7" max="7" width="5" customWidth="1"/>
    <col min="8" max="8" width="9.875" bestFit="1" customWidth="1"/>
  </cols>
  <sheetData>
    <row r="2" spans="1:8">
      <c r="A2">
        <v>0</v>
      </c>
    </row>
    <row r="3" spans="1:8">
      <c r="A3" s="2" t="s">
        <v>37</v>
      </c>
      <c r="B3" s="2" t="s">
        <v>36</v>
      </c>
    </row>
    <row r="4" spans="1:8">
      <c r="A4" s="2" t="s">
        <v>33</v>
      </c>
      <c r="B4" t="s">
        <v>16</v>
      </c>
      <c r="C4" t="s">
        <v>12</v>
      </c>
      <c r="D4" t="s">
        <v>15</v>
      </c>
      <c r="E4" t="s">
        <v>13</v>
      </c>
      <c r="F4" t="s">
        <v>14</v>
      </c>
      <c r="G4" t="s">
        <v>34</v>
      </c>
      <c r="H4" t="s">
        <v>35</v>
      </c>
    </row>
    <row r="5" spans="1:8">
      <c r="A5" s="3">
        <v>1</v>
      </c>
      <c r="B5" s="4"/>
      <c r="C5" s="4"/>
      <c r="D5" s="4">
        <v>2000</v>
      </c>
      <c r="E5" s="4">
        <v>50</v>
      </c>
      <c r="F5" s="4"/>
      <c r="G5" s="4"/>
      <c r="H5" s="4">
        <v>2050</v>
      </c>
    </row>
    <row r="6" spans="1:8">
      <c r="A6" s="3">
        <v>2</v>
      </c>
      <c r="B6" s="4">
        <v>50</v>
      </c>
      <c r="C6" s="4"/>
      <c r="D6" s="4"/>
      <c r="E6" s="4">
        <v>20</v>
      </c>
      <c r="F6" s="4">
        <v>10</v>
      </c>
      <c r="G6" s="4"/>
      <c r="H6" s="4">
        <v>80</v>
      </c>
    </row>
    <row r="7" spans="1:8">
      <c r="A7" s="3">
        <v>3</v>
      </c>
      <c r="B7" s="4">
        <v>1000</v>
      </c>
      <c r="C7" s="4"/>
      <c r="D7" s="4"/>
      <c r="E7" s="4">
        <v>400</v>
      </c>
      <c r="F7" s="4">
        <v>400</v>
      </c>
      <c r="G7" s="4"/>
      <c r="H7" s="4">
        <v>1800</v>
      </c>
    </row>
    <row r="8" spans="1:8">
      <c r="A8" s="3">
        <v>4</v>
      </c>
      <c r="B8" s="4">
        <v>60</v>
      </c>
      <c r="C8" s="4"/>
      <c r="D8" s="4"/>
      <c r="E8" s="4">
        <v>50</v>
      </c>
      <c r="F8" s="4">
        <v>50</v>
      </c>
      <c r="G8" s="4"/>
      <c r="H8" s="4">
        <v>160</v>
      </c>
    </row>
    <row r="9" spans="1:8">
      <c r="A9" s="3">
        <v>5</v>
      </c>
      <c r="B9" s="4"/>
      <c r="C9" s="4">
        <v>300</v>
      </c>
      <c r="D9" s="4"/>
      <c r="E9" s="4">
        <v>40</v>
      </c>
      <c r="F9" s="4">
        <v>40</v>
      </c>
      <c r="G9" s="4"/>
      <c r="H9" s="4">
        <v>380</v>
      </c>
    </row>
    <row r="10" spans="1:8">
      <c r="A10" s="3">
        <v>6</v>
      </c>
      <c r="B10" s="4"/>
      <c r="C10" s="4">
        <v>200</v>
      </c>
      <c r="D10" s="4"/>
      <c r="E10" s="4">
        <v>30</v>
      </c>
      <c r="F10" s="4">
        <v>30</v>
      </c>
      <c r="G10" s="4"/>
      <c r="H10" s="4">
        <v>260</v>
      </c>
    </row>
    <row r="11" spans="1:8">
      <c r="A11" s="3">
        <v>7</v>
      </c>
      <c r="B11" s="4"/>
      <c r="C11" s="4"/>
      <c r="D11" s="4"/>
      <c r="E11" s="4">
        <v>20</v>
      </c>
      <c r="F11" s="4">
        <v>20</v>
      </c>
      <c r="G11" s="4"/>
      <c r="H11" s="4">
        <v>40</v>
      </c>
    </row>
    <row r="12" spans="1:8">
      <c r="A12" s="3">
        <v>8</v>
      </c>
      <c r="B12" s="4"/>
      <c r="C12" s="4"/>
      <c r="D12" s="4"/>
      <c r="E12" s="4">
        <v>25</v>
      </c>
      <c r="F12" s="4">
        <v>25</v>
      </c>
      <c r="G12" s="4"/>
      <c r="H12" s="4">
        <v>50</v>
      </c>
    </row>
    <row r="13" spans="1:8">
      <c r="A13" s="3">
        <v>9</v>
      </c>
      <c r="B13" s="4"/>
      <c r="C13" s="4"/>
      <c r="D13" s="4"/>
      <c r="E13" s="4">
        <v>200</v>
      </c>
      <c r="F13" s="4">
        <v>200</v>
      </c>
      <c r="G13" s="4"/>
      <c r="H13" s="4">
        <v>400</v>
      </c>
    </row>
    <row r="14" spans="1:8">
      <c r="A14" s="3">
        <v>10</v>
      </c>
      <c r="B14" s="4"/>
      <c r="C14" s="4"/>
      <c r="D14" s="4"/>
      <c r="E14" s="4">
        <v>40</v>
      </c>
      <c r="F14" s="4">
        <v>40</v>
      </c>
      <c r="G14" s="4"/>
      <c r="H14" s="4">
        <v>80</v>
      </c>
    </row>
    <row r="15" spans="1:8">
      <c r="A15" s="3">
        <v>11</v>
      </c>
      <c r="B15" s="4"/>
      <c r="C15" s="4">
        <v>60</v>
      </c>
      <c r="D15" s="4"/>
      <c r="E15" s="4"/>
      <c r="F15" s="4"/>
      <c r="G15" s="4"/>
      <c r="H15" s="4">
        <v>60</v>
      </c>
    </row>
    <row r="16" spans="1:8">
      <c r="A16" s="3">
        <v>12</v>
      </c>
      <c r="B16" s="4"/>
      <c r="C16" s="4">
        <v>50</v>
      </c>
      <c r="D16" s="4"/>
      <c r="E16" s="4"/>
      <c r="F16" s="4"/>
      <c r="G16" s="4"/>
      <c r="H16" s="4">
        <v>50</v>
      </c>
    </row>
    <row r="17" spans="1:8">
      <c r="A17" s="3" t="s">
        <v>34</v>
      </c>
      <c r="B17" s="4"/>
      <c r="C17" s="4"/>
      <c r="D17" s="4"/>
      <c r="E17" s="4"/>
      <c r="F17" s="4"/>
      <c r="G17" s="4">
        <v>0</v>
      </c>
      <c r="H17" s="4">
        <v>0</v>
      </c>
    </row>
    <row r="18" spans="1:8">
      <c r="A18" s="3" t="s">
        <v>35</v>
      </c>
      <c r="B18" s="4">
        <v>1110</v>
      </c>
      <c r="C18" s="4">
        <v>610</v>
      </c>
      <c r="D18" s="4">
        <v>2000</v>
      </c>
      <c r="E18" s="4">
        <v>875</v>
      </c>
      <c r="F18" s="4">
        <v>815</v>
      </c>
      <c r="G18" s="4">
        <v>0</v>
      </c>
      <c r="H18" s="4">
        <v>5410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H19"/>
  <sheetViews>
    <sheetView rightToLeft="1" workbookViewId="0">
      <selection activeCell="A4" sqref="A4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bestFit="1" customWidth="1"/>
    <col min="5" max="6" width="7.125" bestFit="1" customWidth="1"/>
    <col min="7" max="7" width="5" bestFit="1" customWidth="1"/>
    <col min="8" max="8" width="9.875" bestFit="1" customWidth="1"/>
  </cols>
  <sheetData>
    <row r="3" spans="1:8">
      <c r="A3">
        <v>0</v>
      </c>
    </row>
    <row r="4" spans="1:8">
      <c r="A4" s="2" t="s">
        <v>38</v>
      </c>
      <c r="B4" s="2" t="s">
        <v>36</v>
      </c>
    </row>
    <row r="5" spans="1:8">
      <c r="A5" s="2" t="s">
        <v>33</v>
      </c>
      <c r="B5" t="s">
        <v>16</v>
      </c>
      <c r="C5" t="s">
        <v>12</v>
      </c>
      <c r="D5" t="s">
        <v>15</v>
      </c>
      <c r="E5" t="s">
        <v>13</v>
      </c>
      <c r="F5" t="s">
        <v>14</v>
      </c>
      <c r="G5" t="s">
        <v>34</v>
      </c>
      <c r="H5" t="s">
        <v>35</v>
      </c>
    </row>
    <row r="6" spans="1:8">
      <c r="A6" s="3">
        <v>1</v>
      </c>
      <c r="B6" s="4"/>
      <c r="C6" s="4"/>
      <c r="D6" s="4">
        <v>0</v>
      </c>
      <c r="E6" s="4">
        <v>10</v>
      </c>
      <c r="F6" s="4"/>
      <c r="G6" s="4"/>
      <c r="H6" s="4">
        <v>10</v>
      </c>
    </row>
    <row r="7" spans="1:8">
      <c r="A7" s="3">
        <v>2</v>
      </c>
      <c r="B7" s="4">
        <v>0</v>
      </c>
      <c r="C7" s="4"/>
      <c r="D7" s="4"/>
      <c r="E7" s="4">
        <v>5</v>
      </c>
      <c r="F7" s="4">
        <v>0</v>
      </c>
      <c r="G7" s="4"/>
      <c r="H7" s="4">
        <v>5</v>
      </c>
    </row>
    <row r="8" spans="1:8">
      <c r="A8" s="3">
        <v>3</v>
      </c>
      <c r="B8" s="4">
        <v>0</v>
      </c>
      <c r="C8" s="4"/>
      <c r="D8" s="4"/>
      <c r="E8" s="4">
        <v>10</v>
      </c>
      <c r="F8" s="4">
        <v>0</v>
      </c>
      <c r="G8" s="4"/>
      <c r="H8" s="4">
        <v>10</v>
      </c>
    </row>
    <row r="9" spans="1:8">
      <c r="A9" s="3">
        <v>4</v>
      </c>
      <c r="B9" s="4">
        <v>0</v>
      </c>
      <c r="C9" s="4"/>
      <c r="D9" s="4"/>
      <c r="E9" s="4">
        <v>50</v>
      </c>
      <c r="F9" s="4">
        <v>0</v>
      </c>
      <c r="G9" s="4"/>
      <c r="H9" s="4">
        <v>50</v>
      </c>
    </row>
    <row r="10" spans="1:8">
      <c r="A10" s="3">
        <v>5</v>
      </c>
      <c r="B10" s="4"/>
      <c r="C10" s="4">
        <v>0</v>
      </c>
      <c r="D10" s="4"/>
      <c r="E10" s="4">
        <v>60</v>
      </c>
      <c r="F10" s="4">
        <v>0</v>
      </c>
      <c r="G10" s="4"/>
      <c r="H10" s="4">
        <v>60</v>
      </c>
    </row>
    <row r="11" spans="1:8">
      <c r="A11" s="3">
        <v>6</v>
      </c>
      <c r="B11" s="4"/>
      <c r="C11" s="4">
        <v>0</v>
      </c>
      <c r="D11" s="4"/>
      <c r="E11" s="4">
        <v>80</v>
      </c>
      <c r="F11" s="4">
        <v>0</v>
      </c>
      <c r="G11" s="4"/>
      <c r="H11" s="4">
        <v>80</v>
      </c>
    </row>
    <row r="12" spans="1:8">
      <c r="A12" s="3">
        <v>7</v>
      </c>
      <c r="B12" s="4"/>
      <c r="C12" s="4"/>
      <c r="D12" s="4"/>
      <c r="E12" s="4">
        <v>40</v>
      </c>
      <c r="F12" s="4">
        <v>0</v>
      </c>
      <c r="G12" s="4"/>
      <c r="H12" s="4">
        <v>40</v>
      </c>
    </row>
    <row r="13" spans="1:8">
      <c r="A13" s="3">
        <v>8</v>
      </c>
      <c r="B13" s="4"/>
      <c r="C13" s="4"/>
      <c r="D13" s="4"/>
      <c r="E13" s="4">
        <v>30</v>
      </c>
      <c r="F13" s="4">
        <v>0</v>
      </c>
      <c r="G13" s="4"/>
      <c r="H13" s="4">
        <v>30</v>
      </c>
    </row>
    <row r="14" spans="1:8">
      <c r="A14" s="3">
        <v>9</v>
      </c>
      <c r="B14" s="4"/>
      <c r="C14" s="4"/>
      <c r="D14" s="4"/>
      <c r="E14" s="4">
        <v>20</v>
      </c>
      <c r="F14" s="4">
        <v>0</v>
      </c>
      <c r="G14" s="4"/>
      <c r="H14" s="4">
        <v>20</v>
      </c>
    </row>
    <row r="15" spans="1:8">
      <c r="A15" s="3">
        <v>10</v>
      </c>
      <c r="B15" s="4"/>
      <c r="C15" s="4"/>
      <c r="D15" s="4"/>
      <c r="E15" s="4">
        <v>10</v>
      </c>
      <c r="F15" s="4">
        <v>0</v>
      </c>
      <c r="G15" s="4"/>
      <c r="H15" s="4">
        <v>10</v>
      </c>
    </row>
    <row r="16" spans="1:8">
      <c r="A16" s="3">
        <v>11</v>
      </c>
      <c r="B16" s="4"/>
      <c r="C16" s="4">
        <v>0</v>
      </c>
      <c r="D16" s="4"/>
      <c r="E16" s="4"/>
      <c r="F16" s="4"/>
      <c r="G16" s="4"/>
      <c r="H16" s="4">
        <v>0</v>
      </c>
    </row>
    <row r="17" spans="1:8">
      <c r="A17" s="3">
        <v>12</v>
      </c>
      <c r="B17" s="4"/>
      <c r="C17" s="4">
        <v>0</v>
      </c>
      <c r="D17" s="4"/>
      <c r="E17" s="4"/>
      <c r="F17" s="4"/>
      <c r="G17" s="4"/>
      <c r="H17" s="4">
        <v>0</v>
      </c>
    </row>
    <row r="18" spans="1:8">
      <c r="A18" s="3" t="s">
        <v>34</v>
      </c>
      <c r="B18" s="4"/>
      <c r="C18" s="4"/>
      <c r="D18" s="4"/>
      <c r="E18" s="4"/>
      <c r="F18" s="4"/>
      <c r="G18" s="4">
        <v>0</v>
      </c>
      <c r="H18" s="4">
        <v>0</v>
      </c>
    </row>
    <row r="19" spans="1:8">
      <c r="A19" s="3" t="s">
        <v>35</v>
      </c>
      <c r="B19" s="4">
        <v>0</v>
      </c>
      <c r="C19" s="4">
        <v>0</v>
      </c>
      <c r="D19" s="4">
        <v>0</v>
      </c>
      <c r="E19" s="4">
        <v>315</v>
      </c>
      <c r="F19" s="4">
        <v>0</v>
      </c>
      <c r="G19" s="4">
        <v>0</v>
      </c>
      <c r="H19" s="4">
        <v>315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5</vt:i4>
      </vt:variant>
    </vt:vector>
  </HeadingPairs>
  <TitlesOfParts>
    <vt:vector size="5" baseType="lpstr">
      <vt:lpstr>بيانات البضاعة</vt:lpstr>
      <vt:lpstr>تقرير الجرد</vt:lpstr>
      <vt:lpstr>الجرد </vt:lpstr>
      <vt:lpstr>جدول رصيد اول</vt:lpstr>
      <vt:lpstr>جدول رصيد اخر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2012-06-22T21:06:38Z</dcterms:created>
  <dcterms:modified xsi:type="dcterms:W3CDTF">2012-06-27T21:57:58Z</dcterms:modified>
</cp:coreProperties>
</file>