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defaultThemeVersion="124226"/>
  <bookViews>
    <workbookView xWindow="360" yWindow="135" windowWidth="12255" windowHeight="5835" tabRatio="781" firstSheet="1" activeTab="1"/>
  </bookViews>
  <sheets>
    <sheet name="بيانات البضاعة" sheetId="1" r:id="rId1"/>
    <sheet name="تقرير الجرد" sheetId="3" r:id="rId2"/>
    <sheet name="الجرد " sheetId="2" r:id="rId3"/>
    <sheet name="جدول من الاذون" sheetId="7" r:id="rId4"/>
    <sheet name="الاذون" sheetId="6" r:id="rId5"/>
    <sheet name="جدول رصيد اول" sheetId="4" r:id="rId6"/>
    <sheet name="جدول رصيد اخر" sheetId="5" r:id="rId7"/>
    <sheet name="جدول الى التقرير" sheetId="8" r:id="rId8"/>
  </sheets>
  <calcPr calcId="124519"/>
  <pivotCaches>
    <pivotCache cacheId="0" r:id="rId9"/>
    <pivotCache cacheId="5" r:id="rId10"/>
  </pivotCaches>
</workbook>
</file>

<file path=xl/calcChain.xml><?xml version="1.0" encoding="utf-8"?>
<calcChain xmlns="http://schemas.openxmlformats.org/spreadsheetml/2006/main">
  <c r="F5" i="3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4"/>
  <c r="G6" i="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E402"/>
  <c r="E403"/>
  <c r="E404"/>
  <c r="E405"/>
  <c r="E406"/>
  <c r="E407"/>
  <c r="E408"/>
  <c r="E409"/>
  <c r="E410"/>
  <c r="E411"/>
  <c r="E412"/>
  <c r="E413"/>
  <c r="E414"/>
  <c r="E415"/>
  <c r="E416"/>
  <c r="E417"/>
  <c r="E418"/>
  <c r="E419"/>
  <c r="E420"/>
  <c r="E421"/>
  <c r="E422"/>
  <c r="E423"/>
  <c r="E424"/>
  <c r="E425"/>
  <c r="E426"/>
  <c r="E427"/>
  <c r="E428"/>
  <c r="E429"/>
  <c r="E430"/>
  <c r="E431"/>
  <c r="E432"/>
  <c r="E433"/>
  <c r="E434"/>
  <c r="E435"/>
  <c r="E436"/>
  <c r="E437"/>
  <c r="E438"/>
  <c r="E439"/>
  <c r="E440"/>
  <c r="E441"/>
  <c r="E442"/>
  <c r="E443"/>
  <c r="E444"/>
  <c r="E445"/>
  <c r="E446"/>
  <c r="E447"/>
  <c r="E448"/>
  <c r="E449"/>
  <c r="E450"/>
  <c r="E451"/>
  <c r="E452"/>
  <c r="E453"/>
  <c r="E454"/>
  <c r="E455"/>
  <c r="E456"/>
  <c r="E457"/>
  <c r="E458"/>
  <c r="E459"/>
  <c r="E460"/>
  <c r="E461"/>
  <c r="E462"/>
  <c r="E463"/>
  <c r="E464"/>
  <c r="E465"/>
  <c r="E466"/>
  <c r="E467"/>
  <c r="E468"/>
  <c r="E469"/>
  <c r="E470"/>
  <c r="E471"/>
  <c r="E472"/>
  <c r="E473"/>
  <c r="E474"/>
  <c r="E475"/>
  <c r="E476"/>
  <c r="E477"/>
  <c r="E478"/>
  <c r="E479"/>
  <c r="E480"/>
  <c r="E481"/>
  <c r="E482"/>
  <c r="E483"/>
  <c r="E484"/>
  <c r="E485"/>
  <c r="E486"/>
  <c r="E487"/>
  <c r="E488"/>
  <c r="E489"/>
  <c r="E490"/>
  <c r="E491"/>
  <c r="E492"/>
  <c r="E493"/>
  <c r="E494"/>
  <c r="E495"/>
  <c r="E496"/>
  <c r="E497"/>
  <c r="E498"/>
  <c r="E499"/>
  <c r="E5"/>
  <c r="AA2"/>
  <c r="AA3"/>
  <c r="AA4"/>
  <c r="AA5"/>
  <c r="AA6"/>
  <c r="AA7"/>
  <c r="AA8"/>
  <c r="AA9"/>
  <c r="AA10"/>
  <c r="AA11"/>
  <c r="AA12"/>
  <c r="AA13"/>
  <c r="AA14"/>
  <c r="AA15"/>
  <c r="AA16"/>
  <c r="AA17"/>
  <c r="AA18"/>
  <c r="AA19"/>
  <c r="AA20"/>
  <c r="AA1"/>
  <c r="A6"/>
  <c r="J5" i="3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4"/>
  <c r="E5"/>
  <c r="E6"/>
  <c r="E7"/>
  <c r="E8"/>
  <c r="E9"/>
  <c r="E10"/>
  <c r="E11"/>
  <c r="E12"/>
  <c r="E13"/>
  <c r="E14"/>
  <c r="E15"/>
  <c r="E20"/>
  <c r="E21"/>
  <c r="E22"/>
  <c r="E23"/>
  <c r="E24"/>
  <c r="E25"/>
  <c r="E4"/>
  <c r="G31" i="2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336"/>
  <c r="D337"/>
  <c r="D338"/>
  <c r="D339"/>
  <c r="D340"/>
  <c r="D341"/>
  <c r="D342"/>
  <c r="D343"/>
  <c r="D344"/>
  <c r="D345"/>
  <c r="D346"/>
  <c r="D347"/>
  <c r="D348"/>
  <c r="D349"/>
  <c r="D350"/>
  <c r="D351"/>
  <c r="D352"/>
  <c r="D353"/>
  <c r="D354"/>
  <c r="D355"/>
  <c r="D356"/>
  <c r="D357"/>
  <c r="D358"/>
  <c r="D359"/>
  <c r="D360"/>
  <c r="D361"/>
  <c r="D362"/>
  <c r="D363"/>
  <c r="D364"/>
  <c r="D365"/>
  <c r="D366"/>
  <c r="D367"/>
  <c r="D368"/>
  <c r="D369"/>
  <c r="D370"/>
  <c r="D371"/>
  <c r="D372"/>
  <c r="D373"/>
  <c r="D374"/>
  <c r="D375"/>
  <c r="D376"/>
  <c r="D377"/>
  <c r="D378"/>
  <c r="D379"/>
  <c r="D380"/>
  <c r="D381"/>
  <c r="D382"/>
  <c r="D383"/>
  <c r="D384"/>
  <c r="D385"/>
  <c r="D386"/>
  <c r="D387"/>
  <c r="D388"/>
  <c r="D389"/>
  <c r="D390"/>
  <c r="D391"/>
  <c r="D392"/>
  <c r="D393"/>
  <c r="D394"/>
  <c r="D395"/>
  <c r="D396"/>
  <c r="D397"/>
  <c r="D398"/>
  <c r="D399"/>
  <c r="D400"/>
  <c r="D401"/>
  <c r="D402"/>
  <c r="D403"/>
  <c r="D404"/>
  <c r="D405"/>
  <c r="D406"/>
  <c r="D407"/>
  <c r="D408"/>
  <c r="D409"/>
  <c r="D410"/>
  <c r="D411"/>
  <c r="D412"/>
  <c r="D413"/>
  <c r="D414"/>
  <c r="D415"/>
  <c r="D416"/>
  <c r="D417"/>
  <c r="D418"/>
  <c r="D419"/>
  <c r="D420"/>
  <c r="D421"/>
  <c r="D422"/>
  <c r="D423"/>
  <c r="D424"/>
  <c r="D425"/>
  <c r="D426"/>
  <c r="D427"/>
  <c r="D428"/>
  <c r="D429"/>
  <c r="D430"/>
  <c r="D431"/>
  <c r="D432"/>
  <c r="D433"/>
  <c r="D434"/>
  <c r="D435"/>
  <c r="D436"/>
  <c r="D437"/>
  <c r="D438"/>
  <c r="D439"/>
  <c r="D440"/>
  <c r="D441"/>
  <c r="D442"/>
  <c r="D443"/>
  <c r="D444"/>
  <c r="D445"/>
  <c r="D446"/>
  <c r="D447"/>
  <c r="D448"/>
  <c r="D449"/>
  <c r="D450"/>
  <c r="D451"/>
  <c r="D452"/>
  <c r="D453"/>
  <c r="D454"/>
  <c r="D455"/>
  <c r="D456"/>
  <c r="D457"/>
  <c r="D458"/>
  <c r="D459"/>
  <c r="D460"/>
  <c r="D461"/>
  <c r="D462"/>
  <c r="D463"/>
  <c r="D464"/>
  <c r="D465"/>
  <c r="D466"/>
  <c r="D467"/>
  <c r="D468"/>
  <c r="D469"/>
  <c r="D470"/>
  <c r="D471"/>
  <c r="D472"/>
  <c r="D473"/>
  <c r="D474"/>
  <c r="D475"/>
  <c r="D476"/>
  <c r="D477"/>
  <c r="D478"/>
  <c r="D479"/>
  <c r="D480"/>
  <c r="D481"/>
  <c r="D482"/>
  <c r="D483"/>
  <c r="D484"/>
  <c r="D485"/>
  <c r="D486"/>
  <c r="D487"/>
  <c r="D488"/>
  <c r="D489"/>
  <c r="D490"/>
  <c r="D491"/>
  <c r="D492"/>
  <c r="D493"/>
  <c r="D494"/>
  <c r="D495"/>
  <c r="D496"/>
  <c r="D497"/>
  <c r="D498"/>
  <c r="D499"/>
  <c r="D500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4"/>
  <c r="D5" i="3"/>
  <c r="D6"/>
  <c r="D7"/>
  <c r="D8"/>
  <c r="D9"/>
  <c r="D10"/>
  <c r="D11"/>
  <c r="D12"/>
  <c r="D13"/>
  <c r="D14"/>
  <c r="D15"/>
  <c r="D20"/>
  <c r="D21"/>
  <c r="D22"/>
  <c r="D23"/>
  <c r="D24"/>
  <c r="D25"/>
  <c r="D4"/>
  <c r="C5"/>
  <c r="C6"/>
  <c r="C7"/>
  <c r="C8"/>
  <c r="C9"/>
  <c r="C10"/>
  <c r="C11"/>
  <c r="C12"/>
  <c r="C13"/>
  <c r="C14"/>
  <c r="C15"/>
  <c r="C20"/>
  <c r="C21"/>
  <c r="C22"/>
  <c r="C23"/>
  <c r="C24"/>
  <c r="C25"/>
  <c r="C4"/>
  <c r="B5"/>
  <c r="B6"/>
  <c r="B7"/>
  <c r="B8"/>
  <c r="B9"/>
  <c r="B10"/>
  <c r="B11"/>
  <c r="B12"/>
  <c r="B13"/>
  <c r="B14"/>
  <c r="B15"/>
  <c r="B20"/>
  <c r="B21"/>
  <c r="B22"/>
  <c r="B23"/>
  <c r="B24"/>
  <c r="B25"/>
  <c r="B4"/>
  <c r="A5"/>
  <c r="A6"/>
  <c r="A7"/>
  <c r="A8"/>
  <c r="A9"/>
  <c r="A10"/>
  <c r="A11"/>
  <c r="A12"/>
  <c r="A13"/>
  <c r="A14"/>
  <c r="A15"/>
  <c r="A16"/>
  <c r="E16" s="1"/>
  <c r="A17"/>
  <c r="E17" s="1"/>
  <c r="A18"/>
  <c r="E18" s="1"/>
  <c r="A19"/>
  <c r="E19" s="1"/>
  <c r="A20"/>
  <c r="A21"/>
  <c r="A22"/>
  <c r="A23"/>
  <c r="A24"/>
  <c r="A25"/>
  <c r="A4"/>
  <c r="D22" i="2"/>
  <c r="D21"/>
  <c r="D20"/>
  <c r="D19"/>
  <c r="D18"/>
  <c r="D17"/>
  <c r="D16"/>
  <c r="D15"/>
  <c r="D14"/>
  <c r="D5"/>
  <c r="D6"/>
  <c r="D7"/>
  <c r="D8"/>
  <c r="D9"/>
  <c r="D10"/>
  <c r="D11"/>
  <c r="D12"/>
  <c r="D13"/>
  <c r="D23"/>
  <c r="D24"/>
  <c r="D25"/>
  <c r="D26"/>
  <c r="D27"/>
  <c r="D28"/>
  <c r="D29"/>
  <c r="D30"/>
  <c r="A6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"/>
  <c r="D4"/>
  <c r="A7" i="6" l="1"/>
  <c r="B19" i="3"/>
  <c r="B17"/>
  <c r="C19"/>
  <c r="C17"/>
  <c r="D19"/>
  <c r="D17"/>
  <c r="B18"/>
  <c r="B16"/>
  <c r="C18"/>
  <c r="C16"/>
  <c r="D18"/>
  <c r="D16"/>
  <c r="A8" i="6" l="1"/>
  <c r="A9" l="1"/>
  <c r="A10" l="1"/>
  <c r="A11" l="1"/>
  <c r="A12" l="1"/>
  <c r="A13" l="1"/>
  <c r="A14" l="1"/>
  <c r="A15" l="1"/>
  <c r="A16" l="1"/>
  <c r="A17" l="1"/>
  <c r="A18" l="1"/>
  <c r="A19" l="1"/>
  <c r="A20" l="1"/>
  <c r="A21" l="1"/>
  <c r="A22" l="1"/>
  <c r="A23" l="1"/>
  <c r="A24" l="1"/>
  <c r="A25" l="1"/>
  <c r="A26" l="1"/>
  <c r="A27" l="1"/>
  <c r="A28" l="1"/>
  <c r="A29" l="1"/>
  <c r="A30" l="1"/>
  <c r="A31" l="1"/>
  <c r="A32" l="1"/>
  <c r="A33" l="1"/>
  <c r="A34" l="1"/>
  <c r="A35" l="1"/>
  <c r="A36" l="1"/>
  <c r="A37" l="1"/>
  <c r="A38" l="1"/>
  <c r="A39" l="1"/>
  <c r="A40" l="1"/>
  <c r="A41" l="1"/>
  <c r="A42" l="1"/>
  <c r="A43" l="1"/>
  <c r="A44" l="1"/>
  <c r="A45" l="1"/>
  <c r="A46" l="1"/>
  <c r="A47" l="1"/>
  <c r="A48" l="1"/>
  <c r="A49" l="1"/>
  <c r="A50" l="1"/>
  <c r="A51" l="1"/>
  <c r="A52" l="1"/>
  <c r="A53" l="1"/>
  <c r="A54" l="1"/>
  <c r="A55" l="1"/>
  <c r="A56" l="1"/>
  <c r="A57" l="1"/>
  <c r="A58" l="1"/>
  <c r="A59" l="1"/>
  <c r="A60" l="1"/>
  <c r="A61" l="1"/>
  <c r="A62" l="1"/>
  <c r="A63" l="1"/>
  <c r="A64" l="1"/>
  <c r="A65" l="1"/>
  <c r="A66" l="1"/>
  <c r="A67" l="1"/>
  <c r="A68" l="1"/>
  <c r="A69" l="1"/>
  <c r="A70" l="1"/>
  <c r="A71" l="1"/>
  <c r="A72" l="1"/>
  <c r="A73" l="1"/>
  <c r="A74" l="1"/>
  <c r="A75" l="1"/>
  <c r="A76" l="1"/>
  <c r="A77" l="1"/>
  <c r="A78" l="1"/>
  <c r="A79" l="1"/>
  <c r="A80" l="1"/>
  <c r="A81" l="1"/>
  <c r="A82" l="1"/>
  <c r="A83" l="1"/>
  <c r="A84" l="1"/>
  <c r="A85" l="1"/>
  <c r="A86" l="1"/>
  <c r="A87" l="1"/>
  <c r="A88" l="1"/>
  <c r="A89" l="1"/>
  <c r="A90" l="1"/>
  <c r="A91" l="1"/>
  <c r="A92" l="1"/>
  <c r="A93" l="1"/>
  <c r="A94" l="1"/>
  <c r="A95" l="1"/>
  <c r="A96" l="1"/>
  <c r="A97" l="1"/>
  <c r="A98" l="1"/>
  <c r="A99" l="1"/>
  <c r="A100" l="1"/>
  <c r="A101" l="1"/>
  <c r="A102" l="1"/>
  <c r="A103" l="1"/>
  <c r="A104" l="1"/>
  <c r="A105" l="1"/>
  <c r="A106" l="1"/>
  <c r="A107" l="1"/>
  <c r="A108" l="1"/>
  <c r="A109" l="1"/>
  <c r="A110" l="1"/>
  <c r="A111" l="1"/>
  <c r="A112" l="1"/>
  <c r="A113" l="1"/>
  <c r="A114" l="1"/>
  <c r="A115" l="1"/>
  <c r="A116" l="1"/>
  <c r="A117" l="1"/>
  <c r="A118" l="1"/>
  <c r="A119" l="1"/>
  <c r="A120" l="1"/>
  <c r="A121" l="1"/>
  <c r="A122" l="1"/>
  <c r="A123" l="1"/>
  <c r="A124" l="1"/>
  <c r="A125" l="1"/>
  <c r="A126" l="1"/>
  <c r="A127" l="1"/>
  <c r="A128" l="1"/>
  <c r="A129" l="1"/>
  <c r="A130" l="1"/>
  <c r="A131" l="1"/>
  <c r="A132" l="1"/>
  <c r="A133" l="1"/>
  <c r="A134" l="1"/>
  <c r="A135" l="1"/>
  <c r="A136" l="1"/>
  <c r="A137" l="1"/>
  <c r="A138" l="1"/>
  <c r="A139" l="1"/>
  <c r="A140" l="1"/>
  <c r="A141" l="1"/>
  <c r="A142" l="1"/>
  <c r="A143" l="1"/>
  <c r="A144" l="1"/>
  <c r="A145" l="1"/>
  <c r="A146" l="1"/>
  <c r="A147" l="1"/>
  <c r="A148" l="1"/>
  <c r="A149" l="1"/>
  <c r="A150" l="1"/>
  <c r="A151" l="1"/>
  <c r="A152" l="1"/>
  <c r="A153" l="1"/>
  <c r="A154" l="1"/>
  <c r="A155" l="1"/>
  <c r="A156" l="1"/>
  <c r="A157" l="1"/>
  <c r="A158" l="1"/>
  <c r="A159" l="1"/>
  <c r="A160" l="1"/>
  <c r="A161" l="1"/>
  <c r="A162" l="1"/>
  <c r="A163" l="1"/>
  <c r="A164" l="1"/>
  <c r="A165" l="1"/>
  <c r="A166" l="1"/>
  <c r="A167" l="1"/>
  <c r="A168" l="1"/>
  <c r="A169" l="1"/>
  <c r="A170" l="1"/>
  <c r="A171" l="1"/>
  <c r="A172" l="1"/>
  <c r="A173" l="1"/>
  <c r="A174" l="1"/>
  <c r="A175" l="1"/>
  <c r="A176" l="1"/>
  <c r="A177" l="1"/>
  <c r="A178" l="1"/>
  <c r="A179" l="1"/>
  <c r="A180" l="1"/>
  <c r="A181" l="1"/>
  <c r="A182" l="1"/>
  <c r="A183" l="1"/>
  <c r="A184" l="1"/>
  <c r="A185" l="1"/>
  <c r="A186" l="1"/>
  <c r="A187" l="1"/>
  <c r="A188" l="1"/>
  <c r="A189" l="1"/>
  <c r="A190" l="1"/>
  <c r="A191" l="1"/>
  <c r="A192" l="1"/>
  <c r="A193" l="1"/>
  <c r="A194" l="1"/>
  <c r="A195" l="1"/>
  <c r="A196" l="1"/>
  <c r="A197" l="1"/>
  <c r="A198" l="1"/>
  <c r="A199" l="1"/>
  <c r="A200" l="1"/>
  <c r="A201" l="1"/>
  <c r="A202" l="1"/>
  <c r="A203" l="1"/>
  <c r="A204" l="1"/>
  <c r="A205" l="1"/>
  <c r="A206" l="1"/>
  <c r="A207" l="1"/>
  <c r="A208" l="1"/>
  <c r="A209" l="1"/>
  <c r="A210" l="1"/>
  <c r="A211" l="1"/>
  <c r="A212" l="1"/>
  <c r="A213" l="1"/>
  <c r="A214" l="1"/>
  <c r="A215" l="1"/>
  <c r="A216" l="1"/>
  <c r="A217" l="1"/>
  <c r="A218" l="1"/>
  <c r="A219" l="1"/>
  <c r="A220" l="1"/>
  <c r="A221" l="1"/>
  <c r="A222" l="1"/>
  <c r="A223" l="1"/>
  <c r="A224" l="1"/>
  <c r="A225" l="1"/>
  <c r="A226" l="1"/>
  <c r="A227" l="1"/>
  <c r="A228" l="1"/>
  <c r="A229" l="1"/>
  <c r="A230" l="1"/>
  <c r="A231" l="1"/>
  <c r="A232" l="1"/>
  <c r="A233" l="1"/>
  <c r="A234" l="1"/>
  <c r="A235" l="1"/>
  <c r="A236" l="1"/>
  <c r="A237" l="1"/>
  <c r="A238" l="1"/>
  <c r="A239" l="1"/>
  <c r="A240" l="1"/>
  <c r="A241" l="1"/>
  <c r="A242" l="1"/>
  <c r="A243" l="1"/>
  <c r="A244" l="1"/>
  <c r="A245" l="1"/>
  <c r="A246" l="1"/>
  <c r="A247" l="1"/>
  <c r="A248" l="1"/>
  <c r="A249" l="1"/>
  <c r="A250" l="1"/>
  <c r="A251" l="1"/>
  <c r="A252" l="1"/>
  <c r="A253" l="1"/>
  <c r="A254" l="1"/>
  <c r="A255" l="1"/>
  <c r="A256" l="1"/>
  <c r="A257" l="1"/>
  <c r="A258" l="1"/>
  <c r="A259" l="1"/>
  <c r="A260" l="1"/>
  <c r="A261" l="1"/>
  <c r="A262" l="1"/>
  <c r="A263" l="1"/>
  <c r="A264" l="1"/>
  <c r="A265" l="1"/>
  <c r="A266" l="1"/>
  <c r="A267" l="1"/>
  <c r="A268" l="1"/>
  <c r="A269" l="1"/>
  <c r="A270" l="1"/>
  <c r="A271" l="1"/>
  <c r="A272" l="1"/>
  <c r="A273" l="1"/>
  <c r="A274" l="1"/>
  <c r="A275" l="1"/>
  <c r="A276" l="1"/>
  <c r="A277" l="1"/>
  <c r="A278" l="1"/>
  <c r="A279" l="1"/>
  <c r="A280" l="1"/>
  <c r="A281" l="1"/>
  <c r="A282" l="1"/>
  <c r="A283" l="1"/>
  <c r="A284" l="1"/>
  <c r="A285" l="1"/>
  <c r="A286" l="1"/>
  <c r="A287" l="1"/>
  <c r="A288" l="1"/>
  <c r="A289" l="1"/>
  <c r="A290" l="1"/>
  <c r="A291" l="1"/>
  <c r="A292" l="1"/>
  <c r="A293" l="1"/>
  <c r="A294" l="1"/>
  <c r="A295" l="1"/>
  <c r="A296" l="1"/>
  <c r="A297" l="1"/>
  <c r="A298" l="1"/>
  <c r="A299" l="1"/>
  <c r="A300" l="1"/>
  <c r="A301" l="1"/>
  <c r="A302" l="1"/>
  <c r="A303" l="1"/>
  <c r="A304" l="1"/>
  <c r="A305" l="1"/>
  <c r="A306" l="1"/>
  <c r="A307" l="1"/>
  <c r="A308" l="1"/>
  <c r="A309" l="1"/>
  <c r="A310" l="1"/>
  <c r="A311" l="1"/>
  <c r="A312" l="1"/>
  <c r="A313" l="1"/>
  <c r="A314" l="1"/>
  <c r="A315" l="1"/>
  <c r="A316" l="1"/>
  <c r="A317" l="1"/>
  <c r="A318" l="1"/>
  <c r="A319" l="1"/>
  <c r="A320" l="1"/>
  <c r="A321" l="1"/>
  <c r="A322" l="1"/>
  <c r="A323" l="1"/>
  <c r="A324" l="1"/>
  <c r="A325" l="1"/>
  <c r="A326" l="1"/>
  <c r="A327" l="1"/>
  <c r="A328" l="1"/>
  <c r="A329" l="1"/>
  <c r="A330" l="1"/>
  <c r="A331" l="1"/>
  <c r="A332" l="1"/>
  <c r="A333" l="1"/>
  <c r="A334" l="1"/>
  <c r="A335" l="1"/>
  <c r="A336" l="1"/>
  <c r="A337" l="1"/>
  <c r="A338" l="1"/>
  <c r="A339" l="1"/>
  <c r="A340" l="1"/>
  <c r="A341" l="1"/>
  <c r="A342" l="1"/>
  <c r="A343" l="1"/>
  <c r="A344" l="1"/>
  <c r="A345" l="1"/>
  <c r="A346" l="1"/>
  <c r="A347" l="1"/>
  <c r="A348" l="1"/>
  <c r="A349" l="1"/>
  <c r="A350" l="1"/>
  <c r="A351" l="1"/>
  <c r="A352" l="1"/>
  <c r="A353" l="1"/>
  <c r="A354" l="1"/>
  <c r="A355" l="1"/>
  <c r="A356" l="1"/>
  <c r="A357" l="1"/>
  <c r="A358" l="1"/>
  <c r="A359" l="1"/>
  <c r="A360" l="1"/>
  <c r="A361" l="1"/>
  <c r="A362" l="1"/>
  <c r="A363" l="1"/>
  <c r="A364" l="1"/>
  <c r="A365" l="1"/>
  <c r="A366" l="1"/>
  <c r="A367" l="1"/>
  <c r="A368" l="1"/>
  <c r="A369" l="1"/>
  <c r="A370" l="1"/>
  <c r="A371" l="1"/>
  <c r="A372" l="1"/>
  <c r="A373" l="1"/>
  <c r="A374" l="1"/>
  <c r="A375" l="1"/>
  <c r="A376" l="1"/>
  <c r="A377" l="1"/>
  <c r="A378" l="1"/>
  <c r="A379" l="1"/>
  <c r="A380" l="1"/>
  <c r="A381" l="1"/>
  <c r="A382" l="1"/>
  <c r="A383" l="1"/>
  <c r="A384" l="1"/>
  <c r="A385" l="1"/>
  <c r="A386" l="1"/>
  <c r="A387" l="1"/>
  <c r="A388" l="1"/>
  <c r="A389" l="1"/>
  <c r="A390" l="1"/>
  <c r="A391" l="1"/>
  <c r="A392" l="1"/>
  <c r="A393" l="1"/>
  <c r="A394" l="1"/>
  <c r="A395" l="1"/>
  <c r="A396" l="1"/>
  <c r="A397" l="1"/>
  <c r="A398" l="1"/>
  <c r="A399" l="1"/>
  <c r="A400" l="1"/>
  <c r="A401" l="1"/>
  <c r="A402" l="1"/>
  <c r="A403" l="1"/>
  <c r="A404" l="1"/>
  <c r="A405" l="1"/>
  <c r="A406" l="1"/>
  <c r="A407" l="1"/>
  <c r="A408" l="1"/>
  <c r="A409" l="1"/>
  <c r="A410" l="1"/>
  <c r="A411" l="1"/>
  <c r="A412" l="1"/>
  <c r="A413" l="1"/>
  <c r="A414" l="1"/>
  <c r="A415" l="1"/>
  <c r="A416" l="1"/>
  <c r="A417" l="1"/>
  <c r="A418" l="1"/>
  <c r="A419" l="1"/>
  <c r="A420" l="1"/>
  <c r="A421" l="1"/>
  <c r="A422" l="1"/>
  <c r="A423" l="1"/>
  <c r="A424" l="1"/>
  <c r="A425" l="1"/>
  <c r="A426" l="1"/>
  <c r="A427" l="1"/>
  <c r="A428" l="1"/>
  <c r="A429" l="1"/>
  <c r="A430" l="1"/>
  <c r="A431" l="1"/>
  <c r="A432" l="1"/>
  <c r="A433" l="1"/>
  <c r="A434" l="1"/>
  <c r="A435" l="1"/>
  <c r="A436" l="1"/>
  <c r="A437" l="1"/>
  <c r="A438" l="1"/>
  <c r="A439" l="1"/>
  <c r="A440" l="1"/>
  <c r="A441" l="1"/>
  <c r="A442" l="1"/>
  <c r="A443" l="1"/>
  <c r="A444" l="1"/>
  <c r="A445" l="1"/>
  <c r="A446" l="1"/>
  <c r="A447" l="1"/>
  <c r="A448" l="1"/>
  <c r="A449" l="1"/>
  <c r="A450" l="1"/>
  <c r="A451" l="1"/>
  <c r="A452" l="1"/>
  <c r="A453" l="1"/>
  <c r="A454" l="1"/>
  <c r="A455" l="1"/>
  <c r="A456" l="1"/>
  <c r="A457" l="1"/>
  <c r="A458" l="1"/>
  <c r="A459" l="1"/>
  <c r="A460" l="1"/>
  <c r="A461" l="1"/>
  <c r="A462" l="1"/>
  <c r="A463" l="1"/>
  <c r="A464" l="1"/>
  <c r="A465" l="1"/>
  <c r="A466" l="1"/>
  <c r="A467" l="1"/>
  <c r="A468" l="1"/>
  <c r="A469" l="1"/>
  <c r="A470" l="1"/>
  <c r="A471" l="1"/>
  <c r="A472" l="1"/>
  <c r="A473" l="1"/>
  <c r="A474" l="1"/>
  <c r="A475" l="1"/>
  <c r="A476" l="1"/>
  <c r="A477" l="1"/>
  <c r="A478" l="1"/>
  <c r="A479" l="1"/>
  <c r="A480" l="1"/>
  <c r="A481" l="1"/>
  <c r="A482" l="1"/>
  <c r="A483" l="1"/>
  <c r="A484" l="1"/>
  <c r="A485" l="1"/>
  <c r="A486" l="1"/>
  <c r="A487" l="1"/>
  <c r="A488" l="1"/>
  <c r="A489" l="1"/>
  <c r="A490" l="1"/>
  <c r="A491" l="1"/>
  <c r="A492" l="1"/>
  <c r="A493" l="1"/>
  <c r="A494" l="1"/>
  <c r="A495" l="1"/>
  <c r="A496" l="1"/>
  <c r="A497" l="1"/>
  <c r="A498" l="1"/>
  <c r="A499" l="1"/>
  <c r="A500" s="1"/>
</calcChain>
</file>

<file path=xl/comments1.xml><?xml version="1.0" encoding="utf-8"?>
<comments xmlns="http://schemas.openxmlformats.org/spreadsheetml/2006/main">
  <authors>
    <author>mm</author>
  </authors>
  <commentList>
    <comment ref="E3" authorId="0">
      <text>
        <r>
          <rPr>
            <b/>
            <sz val="8"/>
            <color indexed="81"/>
            <rFont val="Tahoma"/>
            <family val="2"/>
          </rPr>
          <t>من صفحة الجرد بتاريخ اليوم السابق</t>
        </r>
      </text>
    </comment>
    <comment ref="F3" authorId="0">
      <text>
        <r>
          <rPr>
            <b/>
            <sz val="10"/>
            <color indexed="81"/>
            <rFont val="Tahoma"/>
            <family val="2"/>
          </rPr>
          <t>من صفحة الاذون</t>
        </r>
      </text>
    </comment>
    <comment ref="G3" authorId="0">
      <text>
        <r>
          <rPr>
            <b/>
            <sz val="10"/>
            <color indexed="81"/>
            <rFont val="Tahoma"/>
            <family val="2"/>
          </rPr>
          <t>من صفحة المبيعات</t>
        </r>
      </text>
    </comment>
    <comment ref="H3" authorId="0">
      <text>
        <r>
          <rPr>
            <b/>
            <sz val="8"/>
            <color indexed="81"/>
            <rFont val="Tahoma"/>
            <family val="2"/>
          </rPr>
          <t>من صفحة المبيعات</t>
        </r>
      </text>
    </comment>
    <comment ref="I3" authorId="0">
      <text>
        <r>
          <rPr>
            <b/>
            <sz val="8"/>
            <color indexed="81"/>
            <rFont val="Tahoma"/>
            <family val="2"/>
          </rPr>
          <t>من صفحة الاذون</t>
        </r>
      </text>
    </comment>
    <comment ref="J3" authorId="0">
      <text>
        <r>
          <rPr>
            <b/>
            <sz val="8"/>
            <color indexed="81"/>
            <rFont val="Tahoma"/>
            <family val="2"/>
          </rPr>
          <t>من صفحة الجرد بتاريخ اليوم</t>
        </r>
      </text>
    </comment>
  </commentList>
</comments>
</file>

<file path=xl/sharedStrings.xml><?xml version="1.0" encoding="utf-8"?>
<sst xmlns="http://schemas.openxmlformats.org/spreadsheetml/2006/main" count="146" uniqueCount="44">
  <si>
    <t>كود الصنف</t>
  </si>
  <si>
    <t>اسم الصنف</t>
  </si>
  <si>
    <t>سعر البيع</t>
  </si>
  <si>
    <t>سعر الشراء</t>
  </si>
  <si>
    <t>لبن</t>
  </si>
  <si>
    <t>لبن رايب</t>
  </si>
  <si>
    <t>زبادى</t>
  </si>
  <si>
    <t>جبن بيضاء</t>
  </si>
  <si>
    <t xml:space="preserve">جبن رومى </t>
  </si>
  <si>
    <t>جبن شيدر</t>
  </si>
  <si>
    <t>التاريخ</t>
  </si>
  <si>
    <t>الكمية</t>
  </si>
  <si>
    <t>المخزن الرئيسى</t>
  </si>
  <si>
    <t>فرع بيع 1</t>
  </si>
  <si>
    <t>فرع بيع 2</t>
  </si>
  <si>
    <t>المعمل</t>
  </si>
  <si>
    <t>الغرفة</t>
  </si>
  <si>
    <t>اسم المخزن</t>
  </si>
  <si>
    <t>ام على</t>
  </si>
  <si>
    <t>مهلبية</t>
  </si>
  <si>
    <t xml:space="preserve">ارز سادة </t>
  </si>
  <si>
    <t>عاشورة</t>
  </si>
  <si>
    <t>علب زبادى</t>
  </si>
  <si>
    <t>شنط</t>
  </si>
  <si>
    <t xml:space="preserve">سعر البيع </t>
  </si>
  <si>
    <t>رصيد اول</t>
  </si>
  <si>
    <t>اضافة من المخازن</t>
  </si>
  <si>
    <t>مرتجع من العملاء</t>
  </si>
  <si>
    <t>مبيعات</t>
  </si>
  <si>
    <t>مرتجع للمخازن</t>
  </si>
  <si>
    <t>رصيد اخر</t>
  </si>
  <si>
    <t>رصيد اول التقرير</t>
  </si>
  <si>
    <t>رصيد اخر التقرير</t>
  </si>
  <si>
    <t>تسميات الصفوف</t>
  </si>
  <si>
    <t>(فارغ)</t>
  </si>
  <si>
    <t>الإجمالي الكلي</t>
  </si>
  <si>
    <t>تسميات الأعمدة</t>
  </si>
  <si>
    <t>مجموع من رصيد اول التقرير</t>
  </si>
  <si>
    <t>مجموع من رصيد اخر التقرير</t>
  </si>
  <si>
    <t xml:space="preserve">من </t>
  </si>
  <si>
    <t xml:space="preserve">الى </t>
  </si>
  <si>
    <t xml:space="preserve">الكمية </t>
  </si>
  <si>
    <t>كمية التقرير</t>
  </si>
  <si>
    <t>مجموع من كمية التقرير</t>
  </si>
</sst>
</file>

<file path=xl/styles.xml><?xml version="1.0" encoding="utf-8"?>
<styleSheet xmlns="http://schemas.openxmlformats.org/spreadsheetml/2006/main">
  <fonts count="3">
    <font>
      <sz val="11"/>
      <color theme="1"/>
      <name val="Arial"/>
      <family val="2"/>
      <charset val="178"/>
      <scheme val="minor"/>
    </font>
    <font>
      <b/>
      <sz val="10"/>
      <color indexed="81"/>
      <name val="Tahoma"/>
      <family val="2"/>
    </font>
    <font>
      <b/>
      <sz val="8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right"/>
    </xf>
    <xf numFmtId="0" fontId="0" fillId="0" borderId="0" xfId="0" applyNumberFormat="1"/>
    <xf numFmtId="0" fontId="0" fillId="0" borderId="1" xfId="0" applyBorder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2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409576</xdr:colOff>
      <xdr:row>13</xdr:row>
      <xdr:rowOff>57150</xdr:rowOff>
    </xdr:from>
    <xdr:to>
      <xdr:col>4</xdr:col>
      <xdr:colOff>323851</xdr:colOff>
      <xdr:row>15</xdr:row>
      <xdr:rowOff>0</xdr:rowOff>
    </xdr:to>
    <xdr:sp macro="" textlink="">
      <xdr:nvSpPr>
        <xdr:cNvPr id="2" name="قوس كبير أيسر 1"/>
        <xdr:cNvSpPr/>
      </xdr:nvSpPr>
      <xdr:spPr>
        <a:xfrm>
          <a:off x="11233080149" y="2409825"/>
          <a:ext cx="600075" cy="304800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1" anchor="ctr"/>
        <a:lstStyle/>
        <a:p>
          <a:pPr algn="r" rtl="1"/>
          <a:endParaRPr lang="ar-EG" sz="1100"/>
        </a:p>
      </xdr:txBody>
    </xdr:sp>
    <xdr:clientData/>
  </xdr:twoCellAnchor>
  <xdr:twoCellAnchor>
    <xdr:from>
      <xdr:col>4</xdr:col>
      <xdr:colOff>485775</xdr:colOff>
      <xdr:row>12</xdr:row>
      <xdr:rowOff>114299</xdr:rowOff>
    </xdr:from>
    <xdr:to>
      <xdr:col>9</xdr:col>
      <xdr:colOff>361950</xdr:colOff>
      <xdr:row>15</xdr:row>
      <xdr:rowOff>76199</xdr:rowOff>
    </xdr:to>
    <xdr:sp macro="" textlink="">
      <xdr:nvSpPr>
        <xdr:cNvPr id="3" name="مستطيل ذو زوايا قطرية مستديرة 2"/>
        <xdr:cNvSpPr/>
      </xdr:nvSpPr>
      <xdr:spPr>
        <a:xfrm>
          <a:off x="11229613050" y="2285999"/>
          <a:ext cx="3305175" cy="504825"/>
        </a:xfrm>
        <a:prstGeom prst="round2Diag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algn="r" rtl="1"/>
          <a:r>
            <a:rPr lang="ar-EG" sz="1100"/>
            <a:t>سعر البيع هو نفسه سعر الشراء لان هذه خامات تشترى و لا يتم بيعها و لكن تستخدم فى الانتاج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342899</xdr:colOff>
      <xdr:row>0</xdr:row>
      <xdr:rowOff>66675</xdr:rowOff>
    </xdr:from>
    <xdr:to>
      <xdr:col>14</xdr:col>
      <xdr:colOff>619125</xdr:colOff>
      <xdr:row>3</xdr:row>
      <xdr:rowOff>9525</xdr:rowOff>
    </xdr:to>
    <xdr:sp macro="" textlink="">
      <xdr:nvSpPr>
        <xdr:cNvPr id="2" name="سهم إلى اليسار 1"/>
        <xdr:cNvSpPr/>
      </xdr:nvSpPr>
      <xdr:spPr>
        <a:xfrm>
          <a:off x="11225926875" y="66675"/>
          <a:ext cx="7820026" cy="485775"/>
        </a:xfrm>
        <a:prstGeom prst="leftArrow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1" anchor="ctr"/>
        <a:lstStyle/>
        <a:p>
          <a:pPr algn="r" rtl="1"/>
          <a:r>
            <a:rPr lang="ar-EG" sz="1100"/>
            <a:t>يجب ان تكون قائمة</a:t>
          </a:r>
          <a:r>
            <a:rPr lang="ar-EG" sz="1100" baseline="0"/>
            <a:t> </a:t>
          </a:r>
          <a:r>
            <a:rPr lang="en-US" sz="1100" baseline="0"/>
            <a:t>Data validation </a:t>
          </a:r>
          <a:r>
            <a:rPr lang="ar-EG" sz="1100" baseline="0"/>
            <a:t> مطابقة تماما حرفيا لاسماء المخازن فى صفحة الجرد  </a:t>
          </a:r>
          <a:endParaRPr lang="ar-EG" sz="1100"/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m" refreshedDate="41088.035085648145" createdVersion="3" refreshedVersion="3" minRefreshableVersion="3" recordCount="497">
  <cacheSource type="worksheet">
    <worksheetSource ref="A3:G500" sheet="الجرد "/>
  </cacheSource>
  <cacheFields count="7">
    <cacheField name="التاريخ" numFmtId="14">
      <sharedItems containsSemiMixedTypes="0" containsNonDate="0" containsDate="1" containsString="0" minDate="2012-06-01T00:00:00" maxDate="2012-06-03T00:00:00"/>
    </cacheField>
    <cacheField name="اسم المخزن" numFmtId="0">
      <sharedItems containsBlank="1" count="6">
        <s v="فرع بيع 1"/>
        <s v="فرع بيع 2"/>
        <s v="المعمل"/>
        <s v="الغرفة"/>
        <s v="المخزن الرئيسى"/>
        <m/>
      </sharedItems>
    </cacheField>
    <cacheField name="كود الصنف" numFmtId="0">
      <sharedItems containsString="0" containsBlank="1" containsNumber="1" containsInteger="1" minValue="1" maxValue="12" count="13">
        <n v="1"/>
        <n v="2"/>
        <n v="3"/>
        <n v="4"/>
        <n v="5"/>
        <n v="6"/>
        <n v="7"/>
        <n v="8"/>
        <n v="9"/>
        <n v="10"/>
        <n v="11"/>
        <n v="12"/>
        <m/>
      </sharedItems>
    </cacheField>
    <cacheField name="اسم الصنف" numFmtId="0">
      <sharedItems containsMixedTypes="1" containsNumber="1" containsInteger="1" minValue="0" maxValue="0"/>
    </cacheField>
    <cacheField name="الكمية" numFmtId="0">
      <sharedItems containsString="0" containsBlank="1" containsNumber="1" containsInteger="1" minValue="5" maxValue="2000"/>
    </cacheField>
    <cacheField name="رصيد اول التقرير" numFmtId="0">
      <sharedItems containsSemiMixedTypes="0" containsString="0" containsNumber="1" containsInteger="1" minValue="0" maxValue="2000"/>
    </cacheField>
    <cacheField name="رصيد اخر التقرير" numFmtId="0">
      <sharedItems containsSemiMixedTypes="0" containsString="0" containsNumber="1" containsInteger="1" minValue="0" maxValue="80"/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mm" refreshedDate="41089.077482870372" createdVersion="3" refreshedVersion="3" minRefreshableVersion="3" recordCount="496">
  <cacheSource type="worksheet">
    <worksheetSource ref="A4:G500" sheet="الاذون"/>
  </cacheSource>
  <cacheFields count="7">
    <cacheField name="التاريخ" numFmtId="14">
      <sharedItems containsSemiMixedTypes="0" containsNonDate="0" containsDate="1" containsString="0" minDate="2012-06-02T00:00:00" maxDate="2012-06-03T00:00:00"/>
    </cacheField>
    <cacheField name="من " numFmtId="0">
      <sharedItems containsBlank="1" count="2">
        <s v="المخزن الرئيسى"/>
        <m/>
      </sharedItems>
    </cacheField>
    <cacheField name="الى " numFmtId="0">
      <sharedItems containsBlank="1" count="2">
        <s v="فرع بيع 1"/>
        <m/>
      </sharedItems>
    </cacheField>
    <cacheField name="كود الصنف" numFmtId="0">
      <sharedItems containsString="0" containsBlank="1" containsNumber="1" containsInteger="1" minValue="4" maxValue="6" count="4">
        <n v="5"/>
        <n v="6"/>
        <n v="4"/>
        <m/>
      </sharedItems>
    </cacheField>
    <cacheField name="اسم الصنف" numFmtId="0">
      <sharedItems containsBlank="1" containsMixedTypes="1" containsNumber="1" containsInteger="1" minValue="0" maxValue="0"/>
    </cacheField>
    <cacheField name="الكمية " numFmtId="0">
      <sharedItems containsString="0" containsBlank="1" containsNumber="1" containsInteger="1" minValue="5" maxValue="10"/>
    </cacheField>
    <cacheField name="كمية التقرير" numFmtId="0">
      <sharedItems containsString="0" containsBlank="1" containsNumber="1" containsInteger="1" minValue="0" maxValue="1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97">
  <r>
    <d v="2012-06-01T00:00:00"/>
    <x v="0"/>
    <x v="0"/>
    <s v="لبن"/>
    <n v="50"/>
    <n v="50"/>
    <n v="0"/>
  </r>
  <r>
    <d v="2012-06-01T00:00:00"/>
    <x v="0"/>
    <x v="1"/>
    <s v="لبن رايب"/>
    <n v="20"/>
    <n v="20"/>
    <n v="0"/>
  </r>
  <r>
    <d v="2012-06-01T00:00:00"/>
    <x v="0"/>
    <x v="2"/>
    <s v="زبادى"/>
    <n v="400"/>
    <n v="400"/>
    <n v="0"/>
  </r>
  <r>
    <d v="2012-06-01T00:00:00"/>
    <x v="0"/>
    <x v="3"/>
    <s v="جبن بيضاء"/>
    <n v="50"/>
    <n v="50"/>
    <n v="0"/>
  </r>
  <r>
    <d v="2012-06-01T00:00:00"/>
    <x v="0"/>
    <x v="4"/>
    <s v="جبن رومى "/>
    <n v="40"/>
    <n v="40"/>
    <n v="0"/>
  </r>
  <r>
    <d v="2012-06-01T00:00:00"/>
    <x v="0"/>
    <x v="5"/>
    <s v="جبن شيدر"/>
    <n v="30"/>
    <n v="30"/>
    <n v="0"/>
  </r>
  <r>
    <d v="2012-06-01T00:00:00"/>
    <x v="0"/>
    <x v="6"/>
    <s v="ام على"/>
    <n v="20"/>
    <n v="20"/>
    <n v="0"/>
  </r>
  <r>
    <d v="2012-06-01T00:00:00"/>
    <x v="0"/>
    <x v="7"/>
    <s v="مهلبية"/>
    <n v="25"/>
    <n v="25"/>
    <n v="0"/>
  </r>
  <r>
    <d v="2012-06-01T00:00:00"/>
    <x v="0"/>
    <x v="8"/>
    <s v="ارز سادة "/>
    <n v="200"/>
    <n v="200"/>
    <n v="0"/>
  </r>
  <r>
    <d v="2012-06-01T00:00:00"/>
    <x v="0"/>
    <x v="9"/>
    <s v="عاشورة"/>
    <n v="40"/>
    <n v="40"/>
    <n v="0"/>
  </r>
  <r>
    <d v="2012-06-01T00:00:00"/>
    <x v="1"/>
    <x v="1"/>
    <s v="لبن رايب"/>
    <n v="10"/>
    <n v="10"/>
    <n v="0"/>
  </r>
  <r>
    <d v="2012-06-01T00:00:00"/>
    <x v="1"/>
    <x v="2"/>
    <s v="زبادى"/>
    <n v="400"/>
    <n v="400"/>
    <n v="0"/>
  </r>
  <r>
    <d v="2012-06-01T00:00:00"/>
    <x v="1"/>
    <x v="3"/>
    <s v="جبن بيضاء"/>
    <n v="50"/>
    <n v="50"/>
    <n v="0"/>
  </r>
  <r>
    <d v="2012-06-01T00:00:00"/>
    <x v="1"/>
    <x v="4"/>
    <s v="جبن رومى "/>
    <n v="40"/>
    <n v="40"/>
    <n v="0"/>
  </r>
  <r>
    <d v="2012-06-01T00:00:00"/>
    <x v="1"/>
    <x v="5"/>
    <s v="جبن شيدر"/>
    <n v="30"/>
    <n v="30"/>
    <n v="0"/>
  </r>
  <r>
    <d v="2012-06-01T00:00:00"/>
    <x v="1"/>
    <x v="6"/>
    <s v="ام على"/>
    <n v="20"/>
    <n v="20"/>
    <n v="0"/>
  </r>
  <r>
    <d v="2012-06-01T00:00:00"/>
    <x v="1"/>
    <x v="7"/>
    <s v="مهلبية"/>
    <n v="25"/>
    <n v="25"/>
    <n v="0"/>
  </r>
  <r>
    <d v="2012-06-01T00:00:00"/>
    <x v="1"/>
    <x v="8"/>
    <s v="ارز سادة "/>
    <n v="200"/>
    <n v="200"/>
    <n v="0"/>
  </r>
  <r>
    <d v="2012-06-01T00:00:00"/>
    <x v="1"/>
    <x v="9"/>
    <s v="عاشورة"/>
    <n v="40"/>
    <n v="40"/>
    <n v="0"/>
  </r>
  <r>
    <d v="2012-06-01T00:00:00"/>
    <x v="2"/>
    <x v="0"/>
    <s v="لبن"/>
    <n v="2000"/>
    <n v="2000"/>
    <n v="0"/>
  </r>
  <r>
    <d v="2012-06-01T00:00:00"/>
    <x v="3"/>
    <x v="1"/>
    <s v="لبن رايب"/>
    <n v="50"/>
    <n v="50"/>
    <n v="0"/>
  </r>
  <r>
    <d v="2012-06-01T00:00:00"/>
    <x v="3"/>
    <x v="2"/>
    <s v="زبادى"/>
    <n v="1000"/>
    <n v="1000"/>
    <n v="0"/>
  </r>
  <r>
    <d v="2012-06-01T00:00:00"/>
    <x v="3"/>
    <x v="3"/>
    <s v="جبن بيضاء"/>
    <n v="60"/>
    <n v="60"/>
    <n v="0"/>
  </r>
  <r>
    <d v="2012-06-01T00:00:00"/>
    <x v="4"/>
    <x v="4"/>
    <s v="جبن رومى "/>
    <n v="300"/>
    <n v="300"/>
    <n v="0"/>
  </r>
  <r>
    <d v="2012-06-01T00:00:00"/>
    <x v="4"/>
    <x v="5"/>
    <s v="جبن شيدر"/>
    <n v="200"/>
    <n v="200"/>
    <n v="0"/>
  </r>
  <r>
    <d v="2012-06-01T00:00:00"/>
    <x v="4"/>
    <x v="10"/>
    <s v="علب زبادى"/>
    <n v="60"/>
    <n v="60"/>
    <n v="0"/>
  </r>
  <r>
    <d v="2012-06-01T00:00:00"/>
    <x v="4"/>
    <x v="11"/>
    <s v="شنط"/>
    <n v="50"/>
    <n v="50"/>
    <n v="0"/>
  </r>
  <r>
    <d v="2012-06-01T00:00:00"/>
    <x v="5"/>
    <x v="12"/>
    <n v="0"/>
    <m/>
    <n v="0"/>
    <n v="0"/>
  </r>
  <r>
    <d v="2012-06-02T00:00:00"/>
    <x v="0"/>
    <x v="0"/>
    <s v="لبن"/>
    <n v="10"/>
    <n v="0"/>
    <n v="10"/>
  </r>
  <r>
    <d v="2012-06-02T00:00:00"/>
    <x v="0"/>
    <x v="1"/>
    <s v="لبن رايب"/>
    <n v="5"/>
    <n v="0"/>
    <n v="5"/>
  </r>
  <r>
    <d v="2012-06-02T00:00:00"/>
    <x v="0"/>
    <x v="2"/>
    <s v="زبادى"/>
    <n v="10"/>
    <n v="0"/>
    <n v="10"/>
  </r>
  <r>
    <d v="2012-06-02T00:00:00"/>
    <x v="0"/>
    <x v="3"/>
    <s v="جبن بيضاء"/>
    <n v="50"/>
    <n v="0"/>
    <n v="50"/>
  </r>
  <r>
    <d v="2012-06-02T00:00:00"/>
    <x v="0"/>
    <x v="4"/>
    <s v="جبن رومى "/>
    <n v="60"/>
    <n v="0"/>
    <n v="60"/>
  </r>
  <r>
    <d v="2012-06-02T00:00:00"/>
    <x v="0"/>
    <x v="5"/>
    <s v="جبن شيدر"/>
    <n v="80"/>
    <n v="0"/>
    <n v="80"/>
  </r>
  <r>
    <d v="2012-06-02T00:00:00"/>
    <x v="0"/>
    <x v="6"/>
    <s v="ام على"/>
    <n v="40"/>
    <n v="0"/>
    <n v="40"/>
  </r>
  <r>
    <d v="2012-06-02T00:00:00"/>
    <x v="0"/>
    <x v="7"/>
    <s v="مهلبية"/>
    <n v="30"/>
    <n v="0"/>
    <n v="30"/>
  </r>
  <r>
    <d v="2012-06-02T00:00:00"/>
    <x v="0"/>
    <x v="8"/>
    <s v="ارز سادة "/>
    <n v="20"/>
    <n v="0"/>
    <n v="20"/>
  </r>
  <r>
    <d v="2012-06-02T00:00:00"/>
    <x v="0"/>
    <x v="9"/>
    <s v="عاشورة"/>
    <n v="10"/>
    <n v="0"/>
    <n v="10"/>
  </r>
  <r>
    <d v="2012-06-02T00:00:00"/>
    <x v="1"/>
    <x v="1"/>
    <s v="لبن رايب"/>
    <m/>
    <n v="0"/>
    <n v="0"/>
  </r>
  <r>
    <d v="2012-06-02T00:00:00"/>
    <x v="1"/>
    <x v="2"/>
    <s v="زبادى"/>
    <m/>
    <n v="0"/>
    <n v="0"/>
  </r>
  <r>
    <d v="2012-06-02T00:00:00"/>
    <x v="1"/>
    <x v="3"/>
    <s v="جبن بيضاء"/>
    <m/>
    <n v="0"/>
    <n v="0"/>
  </r>
  <r>
    <d v="2012-06-02T00:00:00"/>
    <x v="1"/>
    <x v="4"/>
    <s v="جبن رومى "/>
    <m/>
    <n v="0"/>
    <n v="0"/>
  </r>
  <r>
    <d v="2012-06-02T00:00:00"/>
    <x v="1"/>
    <x v="5"/>
    <s v="جبن شيدر"/>
    <m/>
    <n v="0"/>
    <n v="0"/>
  </r>
  <r>
    <d v="2012-06-02T00:00:00"/>
    <x v="1"/>
    <x v="6"/>
    <s v="ام على"/>
    <m/>
    <n v="0"/>
    <n v="0"/>
  </r>
  <r>
    <d v="2012-06-02T00:00:00"/>
    <x v="1"/>
    <x v="7"/>
    <s v="مهلبية"/>
    <m/>
    <n v="0"/>
    <n v="0"/>
  </r>
  <r>
    <d v="2012-06-02T00:00:00"/>
    <x v="1"/>
    <x v="8"/>
    <s v="ارز سادة "/>
    <m/>
    <n v="0"/>
    <n v="0"/>
  </r>
  <r>
    <d v="2012-06-02T00:00:00"/>
    <x v="1"/>
    <x v="9"/>
    <s v="عاشورة"/>
    <m/>
    <n v="0"/>
    <n v="0"/>
  </r>
  <r>
    <d v="2012-06-02T00:00:00"/>
    <x v="2"/>
    <x v="0"/>
    <s v="لبن"/>
    <m/>
    <n v="0"/>
    <n v="0"/>
  </r>
  <r>
    <d v="2012-06-02T00:00:00"/>
    <x v="3"/>
    <x v="1"/>
    <s v="لبن رايب"/>
    <m/>
    <n v="0"/>
    <n v="0"/>
  </r>
  <r>
    <d v="2012-06-02T00:00:00"/>
    <x v="3"/>
    <x v="2"/>
    <s v="زبادى"/>
    <m/>
    <n v="0"/>
    <n v="0"/>
  </r>
  <r>
    <d v="2012-06-02T00:00:00"/>
    <x v="3"/>
    <x v="3"/>
    <s v="جبن بيضاء"/>
    <m/>
    <n v="0"/>
    <n v="0"/>
  </r>
  <r>
    <d v="2012-06-02T00:00:00"/>
    <x v="4"/>
    <x v="4"/>
    <s v="جبن رومى "/>
    <m/>
    <n v="0"/>
    <n v="0"/>
  </r>
  <r>
    <d v="2012-06-02T00:00:00"/>
    <x v="4"/>
    <x v="5"/>
    <s v="جبن شيدر"/>
    <m/>
    <n v="0"/>
    <n v="0"/>
  </r>
  <r>
    <d v="2012-06-02T00:00:00"/>
    <x v="4"/>
    <x v="10"/>
    <s v="علب زبادى"/>
    <m/>
    <n v="0"/>
    <n v="0"/>
  </r>
  <r>
    <d v="2012-06-02T00:00:00"/>
    <x v="4"/>
    <x v="11"/>
    <s v="شنط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  <r>
    <d v="2012-06-02T00:00:00"/>
    <x v="5"/>
    <x v="12"/>
    <n v="0"/>
    <m/>
    <n v="0"/>
    <n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96">
  <r>
    <d v="2012-06-02T00:00:00"/>
    <x v="0"/>
    <x v="0"/>
    <x v="0"/>
    <s v="جبن رومى "/>
    <n v="10"/>
    <n v="10"/>
  </r>
  <r>
    <d v="2012-06-02T00:00:00"/>
    <x v="0"/>
    <x v="0"/>
    <x v="1"/>
    <s v="جبن شيدر"/>
    <n v="5"/>
    <n v="5"/>
  </r>
  <r>
    <d v="2012-06-02T00:00:00"/>
    <x v="0"/>
    <x v="0"/>
    <x v="2"/>
    <s v="جبن بيضاء"/>
    <n v="6"/>
    <n v="6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n v="0"/>
    <m/>
    <n v="0"/>
  </r>
  <r>
    <d v="2012-06-02T00:00:00"/>
    <x v="1"/>
    <x v="1"/>
    <x v="3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القيم" updatedVersion="3" minRefreshableVersion="3" showCalcMbrs="0" useAutoFormatting="1" itemPrintTitles="1" createdVersion="3" indent="0" outline="1" outlineData="1" multipleFieldFilters="0">
  <location ref="A3:D9" firstHeaderRow="1" firstDataRow="2" firstDataCol="1"/>
  <pivotFields count="7">
    <pivotField numFmtId="14" showAll="0"/>
    <pivotField axis="axisCol" showAll="0">
      <items count="3">
        <item x="0"/>
        <item x="1"/>
        <item t="default"/>
      </items>
    </pivotField>
    <pivotField showAll="0"/>
    <pivotField axis="axisRow" showAll="0">
      <items count="5">
        <item x="2"/>
        <item x="0"/>
        <item x="1"/>
        <item x="3"/>
        <item t="default"/>
      </items>
    </pivotField>
    <pivotField showAll="0"/>
    <pivotField showAll="0"/>
    <pivotField dataField="1" showAll="0"/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مجموع من كمية التقرير" fld="6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القيم" updatedVersion="3" minRefreshableVersion="3" showCalcMbrs="0" useAutoFormatting="1" itemPrintTitles="1" createdVersion="3" indent="0" outline="1" outlineData="1" multipleFieldFilters="0">
  <location ref="A3:H18" firstHeaderRow="1" firstDataRow="2" firstDataCol="1"/>
  <pivotFields count="7">
    <pivotField numFmtId="14" showAll="0"/>
    <pivotField axis="axisCol" showAll="0">
      <items count="7">
        <item x="3"/>
        <item x="4"/>
        <item x="2"/>
        <item x="0"/>
        <item x="1"/>
        <item x="5"/>
        <item t="default"/>
      </items>
    </pivotField>
    <pivotField axis="axisRow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showAll="0"/>
    <pivotField showAll="0"/>
    <pivotField dataField="1" showAll="0"/>
    <pivotField showAll="0"/>
  </pivotFields>
  <rowFields count="1">
    <field x="2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1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مجموع من رصيد اول التقرير" fld="5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القيم" updatedVersion="3" minRefreshableVersion="3" showCalcMbrs="0" useAutoFormatting="1" itemPrintTitles="1" createdVersion="3" indent="0" outline="1" outlineData="1" multipleFieldFilters="0">
  <location ref="A4:H19" firstHeaderRow="1" firstDataRow="2" firstDataCol="1"/>
  <pivotFields count="7">
    <pivotField numFmtId="14" showAll="0"/>
    <pivotField axis="axisCol" showAll="0">
      <items count="7">
        <item x="3"/>
        <item x="4"/>
        <item x="2"/>
        <item x="0"/>
        <item x="1"/>
        <item x="5"/>
        <item t="default"/>
      </items>
    </pivotField>
    <pivotField axis="axisRow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showAll="0"/>
    <pivotField showAll="0"/>
    <pivotField showAll="0"/>
    <pivotField dataField="1" showAll="0"/>
  </pivotFields>
  <rowFields count="1">
    <field x="2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1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مجموع من رصيد اخر التقرير" fld="6" baseField="0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2" cacheId="5" applyNumberFormats="0" applyBorderFormats="0" applyFontFormats="0" applyPatternFormats="0" applyAlignmentFormats="0" applyWidthHeightFormats="1" dataCaption="القيم" updatedVersion="3" minRefreshableVersion="3" showCalcMbrs="0" useAutoFormatting="1" itemPrintTitles="1" createdVersion="3" indent="0" outline="1" outlineData="1" multipleFieldFilters="0">
  <location ref="A3:D9" firstHeaderRow="1" firstDataRow="2" firstDataCol="1"/>
  <pivotFields count="7">
    <pivotField numFmtId="14" showAll="0"/>
    <pivotField showAll="0">
      <items count="3">
        <item x="0"/>
        <item x="1"/>
        <item t="default"/>
      </items>
    </pivotField>
    <pivotField axis="axisCol" showAll="0">
      <items count="3">
        <item x="0"/>
        <item x="1"/>
        <item t="default"/>
      </items>
    </pivotField>
    <pivotField axis="axisRow" showAll="0">
      <items count="5">
        <item x="2"/>
        <item x="0"/>
        <item x="1"/>
        <item x="3"/>
        <item t="default"/>
      </items>
    </pivotField>
    <pivotField showAll="0"/>
    <pivotField showAll="0"/>
    <pivotField dataField="1" showAll="0"/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1">
    <field x="2"/>
  </colFields>
  <colItems count="3">
    <i>
      <x/>
    </i>
    <i>
      <x v="1"/>
    </i>
    <i t="grand">
      <x/>
    </i>
  </colItems>
  <dataFields count="1">
    <dataField name="مجموع من كمية التقرير" fld="6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D16"/>
  <sheetViews>
    <sheetView rightToLeft="1" topLeftCell="A2" workbookViewId="0">
      <selection activeCell="A17" sqref="A17"/>
    </sheetView>
  </sheetViews>
  <sheetFormatPr defaultRowHeight="14.25"/>
  <sheetData>
    <row r="3" spans="1:4">
      <c r="A3" t="s">
        <v>0</v>
      </c>
      <c r="B3" t="s">
        <v>1</v>
      </c>
      <c r="C3" t="s">
        <v>2</v>
      </c>
      <c r="D3" t="s">
        <v>3</v>
      </c>
    </row>
    <row r="4" spans="1:4">
      <c r="A4">
        <v>1</v>
      </c>
      <c r="B4" t="s">
        <v>4</v>
      </c>
      <c r="C4">
        <v>6</v>
      </c>
      <c r="D4">
        <v>4</v>
      </c>
    </row>
    <row r="5" spans="1:4">
      <c r="A5">
        <v>2</v>
      </c>
      <c r="B5" t="s">
        <v>5</v>
      </c>
      <c r="C5">
        <v>5</v>
      </c>
      <c r="D5">
        <v>4.5</v>
      </c>
    </row>
    <row r="6" spans="1:4">
      <c r="A6">
        <v>3</v>
      </c>
      <c r="B6" t="s">
        <v>6</v>
      </c>
      <c r="C6">
        <v>1.5</v>
      </c>
      <c r="D6">
        <v>0.85</v>
      </c>
    </row>
    <row r="7" spans="1:4">
      <c r="A7">
        <v>4</v>
      </c>
      <c r="B7" t="s">
        <v>7</v>
      </c>
      <c r="C7">
        <v>25</v>
      </c>
      <c r="D7">
        <v>20</v>
      </c>
    </row>
    <row r="8" spans="1:4">
      <c r="A8">
        <v>5</v>
      </c>
      <c r="B8" t="s">
        <v>8</v>
      </c>
      <c r="C8">
        <v>45</v>
      </c>
      <c r="D8">
        <v>35</v>
      </c>
    </row>
    <row r="9" spans="1:4">
      <c r="A9">
        <v>6</v>
      </c>
      <c r="B9" t="s">
        <v>9</v>
      </c>
      <c r="C9">
        <v>35</v>
      </c>
      <c r="D9">
        <v>28</v>
      </c>
    </row>
    <row r="10" spans="1:4">
      <c r="A10">
        <v>7</v>
      </c>
      <c r="B10" t="s">
        <v>18</v>
      </c>
      <c r="C10">
        <v>3</v>
      </c>
      <c r="D10">
        <v>2.5</v>
      </c>
    </row>
    <row r="11" spans="1:4">
      <c r="A11">
        <v>8</v>
      </c>
      <c r="B11" t="s">
        <v>19</v>
      </c>
      <c r="C11">
        <v>2</v>
      </c>
      <c r="D11">
        <v>1.5</v>
      </c>
    </row>
    <row r="12" spans="1:4">
      <c r="A12">
        <v>9</v>
      </c>
      <c r="B12" t="s">
        <v>20</v>
      </c>
      <c r="C12">
        <v>1.5</v>
      </c>
      <c r="D12">
        <v>1</v>
      </c>
    </row>
    <row r="13" spans="1:4">
      <c r="A13">
        <v>10</v>
      </c>
      <c r="B13" t="s">
        <v>21</v>
      </c>
      <c r="C13">
        <v>3</v>
      </c>
      <c r="D13">
        <v>2.5</v>
      </c>
    </row>
    <row r="14" spans="1:4">
      <c r="A14">
        <v>11</v>
      </c>
      <c r="B14" t="s">
        <v>22</v>
      </c>
      <c r="C14">
        <v>100</v>
      </c>
      <c r="D14">
        <v>100</v>
      </c>
    </row>
    <row r="15" spans="1:4">
      <c r="A15">
        <v>12</v>
      </c>
      <c r="B15" t="s">
        <v>23</v>
      </c>
      <c r="C15">
        <v>100</v>
      </c>
      <c r="D15">
        <v>100</v>
      </c>
    </row>
    <row r="16" spans="1:4">
      <c r="A16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5"/>
  <sheetViews>
    <sheetView rightToLeft="1" tabSelected="1" workbookViewId="0">
      <selection activeCell="F4" sqref="F4:F25"/>
    </sheetView>
  </sheetViews>
  <sheetFormatPr defaultRowHeight="14.25"/>
  <cols>
    <col min="2" max="2" width="9.875" bestFit="1" customWidth="1"/>
    <col min="6" max="6" width="12" bestFit="1" customWidth="1"/>
    <col min="7" max="7" width="11.5" bestFit="1" customWidth="1"/>
    <col min="9" max="9" width="10.125" bestFit="1" customWidth="1"/>
  </cols>
  <sheetData>
    <row r="1" spans="1:10">
      <c r="B1" s="1">
        <v>41062</v>
      </c>
    </row>
    <row r="2" spans="1:10">
      <c r="E2" s="6" t="s">
        <v>13</v>
      </c>
      <c r="F2" s="6"/>
      <c r="G2" s="6"/>
      <c r="H2" s="6"/>
      <c r="I2" s="6"/>
      <c r="J2" s="6"/>
    </row>
    <row r="3" spans="1:10">
      <c r="A3" s="5" t="s">
        <v>0</v>
      </c>
      <c r="B3" s="5" t="s">
        <v>1</v>
      </c>
      <c r="C3" s="5" t="s">
        <v>24</v>
      </c>
      <c r="D3" s="5" t="s">
        <v>3</v>
      </c>
      <c r="E3" s="5" t="s">
        <v>25</v>
      </c>
      <c r="F3" s="5" t="s">
        <v>26</v>
      </c>
      <c r="G3" s="5" t="s">
        <v>27</v>
      </c>
      <c r="H3" s="5" t="s">
        <v>28</v>
      </c>
      <c r="I3" s="5" t="s">
        <v>29</v>
      </c>
      <c r="J3" s="5" t="s">
        <v>30</v>
      </c>
    </row>
    <row r="4" spans="1:10">
      <c r="A4" s="5">
        <f>'بيانات البضاعة'!A4</f>
        <v>1</v>
      </c>
      <c r="B4" s="5" t="str">
        <f>VLOOKUP(A4,'بيانات البضاعة'!A:B,2,0)</f>
        <v>لبن</v>
      </c>
      <c r="C4" s="5">
        <f>VLOOKUP(A4,'بيانات البضاعة'!A:D,3,0)</f>
        <v>6</v>
      </c>
      <c r="D4" s="5">
        <f>VLOOKUP(A4,'بيانات البضاعة'!A:E,4,0)</f>
        <v>4</v>
      </c>
      <c r="E4" s="5">
        <f>VLOOKUP(A4,'جدول رصيد اول'!A:H,5,0)</f>
        <v>50</v>
      </c>
      <c r="F4" s="5" t="e">
        <f>VLOOKUP(A4,'جدول الى التقرير'!A:D,2,0)</f>
        <v>#N/A</v>
      </c>
      <c r="G4" s="5"/>
      <c r="H4" s="5"/>
      <c r="I4" s="5"/>
      <c r="J4" s="5">
        <f>VLOOKUP(A4,'جدول رصيد اخر'!A:H,5,0)</f>
        <v>10</v>
      </c>
    </row>
    <row r="5" spans="1:10">
      <c r="A5" s="5">
        <f>'بيانات البضاعة'!A5</f>
        <v>2</v>
      </c>
      <c r="B5" s="5" t="str">
        <f>VLOOKUP(A5,'بيانات البضاعة'!A:B,2,0)</f>
        <v>لبن رايب</v>
      </c>
      <c r="C5" s="5">
        <f>VLOOKUP(A5,'بيانات البضاعة'!A:D,3,0)</f>
        <v>5</v>
      </c>
      <c r="D5" s="5">
        <f>VLOOKUP(A5,'بيانات البضاعة'!A:E,4,0)</f>
        <v>4.5</v>
      </c>
      <c r="E5" s="5">
        <f>VLOOKUP(A5,'جدول رصيد اول'!A:H,5,0)</f>
        <v>20</v>
      </c>
      <c r="F5" s="5" t="e">
        <f>VLOOKUP(A5,'جدول الى التقرير'!A:D,2,0)</f>
        <v>#N/A</v>
      </c>
      <c r="G5" s="5"/>
      <c r="H5" s="5"/>
      <c r="I5" s="5"/>
      <c r="J5" s="5">
        <f>VLOOKUP(A5,'جدول رصيد اخر'!A:H,5,0)</f>
        <v>5</v>
      </c>
    </row>
    <row r="6" spans="1:10">
      <c r="A6" s="5">
        <f>'بيانات البضاعة'!A6</f>
        <v>3</v>
      </c>
      <c r="B6" s="5" t="str">
        <f>VLOOKUP(A6,'بيانات البضاعة'!A:B,2,0)</f>
        <v>زبادى</v>
      </c>
      <c r="C6" s="5">
        <f>VLOOKUP(A6,'بيانات البضاعة'!A:D,3,0)</f>
        <v>1.5</v>
      </c>
      <c r="D6" s="5">
        <f>VLOOKUP(A6,'بيانات البضاعة'!A:E,4,0)</f>
        <v>0.85</v>
      </c>
      <c r="E6" s="5">
        <f>VLOOKUP(A6,'جدول رصيد اول'!A:H,5,0)</f>
        <v>400</v>
      </c>
      <c r="F6" s="5" t="e">
        <f>VLOOKUP(A6,'جدول الى التقرير'!A:D,2,0)</f>
        <v>#N/A</v>
      </c>
      <c r="G6" s="5"/>
      <c r="H6" s="5"/>
      <c r="I6" s="5"/>
      <c r="J6" s="5">
        <f>VLOOKUP(A6,'جدول رصيد اخر'!A:H,5,0)</f>
        <v>10</v>
      </c>
    </row>
    <row r="7" spans="1:10">
      <c r="A7" s="5">
        <f>'بيانات البضاعة'!A7</f>
        <v>4</v>
      </c>
      <c r="B7" s="5" t="str">
        <f>VLOOKUP(A7,'بيانات البضاعة'!A:B,2,0)</f>
        <v>جبن بيضاء</v>
      </c>
      <c r="C7" s="5">
        <f>VLOOKUP(A7,'بيانات البضاعة'!A:D,3,0)</f>
        <v>25</v>
      </c>
      <c r="D7" s="5">
        <f>VLOOKUP(A7,'بيانات البضاعة'!A:E,4,0)</f>
        <v>20</v>
      </c>
      <c r="E7" s="5">
        <f>VLOOKUP(A7,'جدول رصيد اول'!A:H,5,0)</f>
        <v>50</v>
      </c>
      <c r="F7" s="5">
        <f>VLOOKUP(A7,'جدول الى التقرير'!A:D,2,0)</f>
        <v>6</v>
      </c>
      <c r="G7" s="5"/>
      <c r="H7" s="5"/>
      <c r="I7" s="5"/>
      <c r="J7" s="5">
        <f>VLOOKUP(A7,'جدول رصيد اخر'!A:H,5,0)</f>
        <v>50</v>
      </c>
    </row>
    <row r="8" spans="1:10">
      <c r="A8" s="5">
        <f>'بيانات البضاعة'!A8</f>
        <v>5</v>
      </c>
      <c r="B8" s="5" t="str">
        <f>VLOOKUP(A8,'بيانات البضاعة'!A:B,2,0)</f>
        <v xml:space="preserve">جبن رومى </v>
      </c>
      <c r="C8" s="5">
        <f>VLOOKUP(A8,'بيانات البضاعة'!A:D,3,0)</f>
        <v>45</v>
      </c>
      <c r="D8" s="5">
        <f>VLOOKUP(A8,'بيانات البضاعة'!A:E,4,0)</f>
        <v>35</v>
      </c>
      <c r="E8" s="5">
        <f>VLOOKUP(A8,'جدول رصيد اول'!A:H,5,0)</f>
        <v>40</v>
      </c>
      <c r="F8" s="5">
        <f>VLOOKUP(A8,'جدول الى التقرير'!A:D,2,0)</f>
        <v>10</v>
      </c>
      <c r="G8" s="5"/>
      <c r="H8" s="5"/>
      <c r="I8" s="5"/>
      <c r="J8" s="5">
        <f>VLOOKUP(A8,'جدول رصيد اخر'!A:H,5,0)</f>
        <v>60</v>
      </c>
    </row>
    <row r="9" spans="1:10">
      <c r="A9" s="5">
        <f>'بيانات البضاعة'!A9</f>
        <v>6</v>
      </c>
      <c r="B9" s="5" t="str">
        <f>VLOOKUP(A9,'بيانات البضاعة'!A:B,2,0)</f>
        <v>جبن شيدر</v>
      </c>
      <c r="C9" s="5">
        <f>VLOOKUP(A9,'بيانات البضاعة'!A:D,3,0)</f>
        <v>35</v>
      </c>
      <c r="D9" s="5">
        <f>VLOOKUP(A9,'بيانات البضاعة'!A:E,4,0)</f>
        <v>28</v>
      </c>
      <c r="E9" s="5">
        <f>VLOOKUP(A9,'جدول رصيد اول'!A:H,5,0)</f>
        <v>30</v>
      </c>
      <c r="F9" s="5">
        <f>VLOOKUP(A9,'جدول الى التقرير'!A:D,2,0)</f>
        <v>5</v>
      </c>
      <c r="G9" s="5"/>
      <c r="H9" s="5"/>
      <c r="I9" s="5"/>
      <c r="J9" s="5">
        <f>VLOOKUP(A9,'جدول رصيد اخر'!A:H,5,0)</f>
        <v>80</v>
      </c>
    </row>
    <row r="10" spans="1:10">
      <c r="A10" s="5">
        <f>'بيانات البضاعة'!A10</f>
        <v>7</v>
      </c>
      <c r="B10" s="5" t="str">
        <f>VLOOKUP(A10,'بيانات البضاعة'!A:B,2,0)</f>
        <v>ام على</v>
      </c>
      <c r="C10" s="5">
        <f>VLOOKUP(A10,'بيانات البضاعة'!A:D,3,0)</f>
        <v>3</v>
      </c>
      <c r="D10" s="5">
        <f>VLOOKUP(A10,'بيانات البضاعة'!A:E,4,0)</f>
        <v>2.5</v>
      </c>
      <c r="E10" s="5">
        <f>VLOOKUP(A10,'جدول رصيد اول'!A:H,5,0)</f>
        <v>20</v>
      </c>
      <c r="F10" s="5" t="e">
        <f>VLOOKUP(A10,'جدول الى التقرير'!A:D,2,0)</f>
        <v>#N/A</v>
      </c>
      <c r="G10" s="5"/>
      <c r="H10" s="5"/>
      <c r="I10" s="5"/>
      <c r="J10" s="5">
        <f>VLOOKUP(A10,'جدول رصيد اخر'!A:H,5,0)</f>
        <v>40</v>
      </c>
    </row>
    <row r="11" spans="1:10">
      <c r="A11" s="5">
        <f>'بيانات البضاعة'!A11</f>
        <v>8</v>
      </c>
      <c r="B11" s="5" t="str">
        <f>VLOOKUP(A11,'بيانات البضاعة'!A:B,2,0)</f>
        <v>مهلبية</v>
      </c>
      <c r="C11" s="5">
        <f>VLOOKUP(A11,'بيانات البضاعة'!A:D,3,0)</f>
        <v>2</v>
      </c>
      <c r="D11" s="5">
        <f>VLOOKUP(A11,'بيانات البضاعة'!A:E,4,0)</f>
        <v>1.5</v>
      </c>
      <c r="E11" s="5">
        <f>VLOOKUP(A11,'جدول رصيد اول'!A:H,5,0)</f>
        <v>25</v>
      </c>
      <c r="F11" s="5" t="e">
        <f>VLOOKUP(A11,'جدول الى التقرير'!A:D,2,0)</f>
        <v>#N/A</v>
      </c>
      <c r="G11" s="5"/>
      <c r="H11" s="5"/>
      <c r="I11" s="5"/>
      <c r="J11" s="5">
        <f>VLOOKUP(A11,'جدول رصيد اخر'!A:H,5,0)</f>
        <v>30</v>
      </c>
    </row>
    <row r="12" spans="1:10">
      <c r="A12" s="5">
        <f>'بيانات البضاعة'!A12</f>
        <v>9</v>
      </c>
      <c r="B12" s="5" t="str">
        <f>VLOOKUP(A12,'بيانات البضاعة'!A:B,2,0)</f>
        <v xml:space="preserve">ارز سادة </v>
      </c>
      <c r="C12" s="5">
        <f>VLOOKUP(A12,'بيانات البضاعة'!A:D,3,0)</f>
        <v>1.5</v>
      </c>
      <c r="D12" s="5">
        <f>VLOOKUP(A12,'بيانات البضاعة'!A:E,4,0)</f>
        <v>1</v>
      </c>
      <c r="E12" s="5">
        <f>VLOOKUP(A12,'جدول رصيد اول'!A:H,5,0)</f>
        <v>200</v>
      </c>
      <c r="F12" s="5" t="e">
        <f>VLOOKUP(A12,'جدول الى التقرير'!A:D,2,0)</f>
        <v>#N/A</v>
      </c>
      <c r="G12" s="5"/>
      <c r="H12" s="5"/>
      <c r="I12" s="5"/>
      <c r="J12" s="5">
        <f>VLOOKUP(A12,'جدول رصيد اخر'!A:H,5,0)</f>
        <v>20</v>
      </c>
    </row>
    <row r="13" spans="1:10">
      <c r="A13" s="5">
        <f>'بيانات البضاعة'!A13</f>
        <v>10</v>
      </c>
      <c r="B13" s="5" t="str">
        <f>VLOOKUP(A13,'بيانات البضاعة'!A:B,2,0)</f>
        <v>عاشورة</v>
      </c>
      <c r="C13" s="5">
        <f>VLOOKUP(A13,'بيانات البضاعة'!A:D,3,0)</f>
        <v>3</v>
      </c>
      <c r="D13" s="5">
        <f>VLOOKUP(A13,'بيانات البضاعة'!A:E,4,0)</f>
        <v>2.5</v>
      </c>
      <c r="E13" s="5">
        <f>VLOOKUP(A13,'جدول رصيد اول'!A:H,5,0)</f>
        <v>40</v>
      </c>
      <c r="F13" s="5" t="e">
        <f>VLOOKUP(A13,'جدول الى التقرير'!A:D,2,0)</f>
        <v>#N/A</v>
      </c>
      <c r="G13" s="5"/>
      <c r="H13" s="5"/>
      <c r="I13" s="5"/>
      <c r="J13" s="5">
        <f>VLOOKUP(A13,'جدول رصيد اخر'!A:H,5,0)</f>
        <v>10</v>
      </c>
    </row>
    <row r="14" spans="1:10">
      <c r="A14" s="5">
        <f>'بيانات البضاعة'!A14</f>
        <v>11</v>
      </c>
      <c r="B14" s="5" t="str">
        <f>VLOOKUP(A14,'بيانات البضاعة'!A:B,2,0)</f>
        <v>علب زبادى</v>
      </c>
      <c r="C14" s="5">
        <f>VLOOKUP(A14,'بيانات البضاعة'!A:D,3,0)</f>
        <v>100</v>
      </c>
      <c r="D14" s="5">
        <f>VLOOKUP(A14,'بيانات البضاعة'!A:E,4,0)</f>
        <v>100</v>
      </c>
      <c r="E14" s="5">
        <f>VLOOKUP(A14,'جدول رصيد اول'!A:H,5,0)</f>
        <v>0</v>
      </c>
      <c r="F14" s="5" t="e">
        <f>VLOOKUP(A14,'جدول الى التقرير'!A:D,2,0)</f>
        <v>#N/A</v>
      </c>
      <c r="G14" s="5"/>
      <c r="H14" s="5"/>
      <c r="I14" s="5"/>
      <c r="J14" s="5">
        <f>VLOOKUP(A14,'جدول رصيد اخر'!A:H,5,0)</f>
        <v>0</v>
      </c>
    </row>
    <row r="15" spans="1:10">
      <c r="A15" s="5">
        <f>'بيانات البضاعة'!A15</f>
        <v>12</v>
      </c>
      <c r="B15" s="5" t="str">
        <f>VLOOKUP(A15,'بيانات البضاعة'!A:B,2,0)</f>
        <v>شنط</v>
      </c>
      <c r="C15" s="5">
        <f>VLOOKUP(A15,'بيانات البضاعة'!A:D,3,0)</f>
        <v>100</v>
      </c>
      <c r="D15" s="5">
        <f>VLOOKUP(A15,'بيانات البضاعة'!A:E,4,0)</f>
        <v>100</v>
      </c>
      <c r="E15" s="5">
        <f>VLOOKUP(A15,'جدول رصيد اول'!A:H,5,0)</f>
        <v>0</v>
      </c>
      <c r="F15" s="5" t="e">
        <f>VLOOKUP(A15,'جدول الى التقرير'!A:D,2,0)</f>
        <v>#N/A</v>
      </c>
      <c r="G15" s="5"/>
      <c r="H15" s="5"/>
      <c r="I15" s="5"/>
      <c r="J15" s="5">
        <f>VLOOKUP(A15,'جدول رصيد اخر'!A:H,5,0)</f>
        <v>0</v>
      </c>
    </row>
    <row r="16" spans="1:10">
      <c r="A16" s="5">
        <f>'بيانات البضاعة'!A16</f>
        <v>0</v>
      </c>
      <c r="B16" s="5">
        <f>VLOOKUP(A16,'بيانات البضاعة'!A:B,2,0)</f>
        <v>0</v>
      </c>
      <c r="C16" s="5">
        <f>VLOOKUP(A16,'بيانات البضاعة'!A:D,3,0)</f>
        <v>0</v>
      </c>
      <c r="D16" s="5">
        <f>VLOOKUP(A16,'بيانات البضاعة'!A:E,4,0)</f>
        <v>0</v>
      </c>
      <c r="E16" s="5">
        <f>VLOOKUP(A16,'جدول رصيد اول'!A:H,5,0)</f>
        <v>0</v>
      </c>
      <c r="F16" s="5" t="e">
        <f>VLOOKUP(A16,'جدول الى التقرير'!A:D,2,0)</f>
        <v>#N/A</v>
      </c>
      <c r="G16" s="5"/>
      <c r="H16" s="5"/>
      <c r="I16" s="5"/>
      <c r="J16" s="5">
        <f>VLOOKUP(A16,'جدول رصيد اخر'!A:H,5,0)</f>
        <v>0</v>
      </c>
    </row>
    <row r="17" spans="1:10">
      <c r="A17" s="5">
        <f>'بيانات البضاعة'!A17</f>
        <v>0</v>
      </c>
      <c r="B17" s="5">
        <f>VLOOKUP(A17,'بيانات البضاعة'!A:B,2,0)</f>
        <v>0</v>
      </c>
      <c r="C17" s="5">
        <f>VLOOKUP(A17,'بيانات البضاعة'!A:D,3,0)</f>
        <v>0</v>
      </c>
      <c r="D17" s="5">
        <f>VLOOKUP(A17,'بيانات البضاعة'!A:E,4,0)</f>
        <v>0</v>
      </c>
      <c r="E17" s="5">
        <f>VLOOKUP(A17,'جدول رصيد اول'!A:H,5,0)</f>
        <v>0</v>
      </c>
      <c r="F17" s="5" t="e">
        <f>VLOOKUP(A17,'جدول الى التقرير'!A:D,2,0)</f>
        <v>#N/A</v>
      </c>
      <c r="G17" s="5"/>
      <c r="H17" s="5"/>
      <c r="I17" s="5"/>
      <c r="J17" s="5">
        <f>VLOOKUP(A17,'جدول رصيد اخر'!A:H,5,0)</f>
        <v>0</v>
      </c>
    </row>
    <row r="18" spans="1:10">
      <c r="A18" s="5">
        <f>'بيانات البضاعة'!A18</f>
        <v>0</v>
      </c>
      <c r="B18" s="5">
        <f>VLOOKUP(A18,'بيانات البضاعة'!A:B,2,0)</f>
        <v>0</v>
      </c>
      <c r="C18" s="5">
        <f>VLOOKUP(A18,'بيانات البضاعة'!A:D,3,0)</f>
        <v>0</v>
      </c>
      <c r="D18" s="5">
        <f>VLOOKUP(A18,'بيانات البضاعة'!A:E,4,0)</f>
        <v>0</v>
      </c>
      <c r="E18" s="5">
        <f>VLOOKUP(A18,'جدول رصيد اول'!A:H,5,0)</f>
        <v>0</v>
      </c>
      <c r="F18" s="5" t="e">
        <f>VLOOKUP(A18,'جدول الى التقرير'!A:D,2,0)</f>
        <v>#N/A</v>
      </c>
      <c r="G18" s="5"/>
      <c r="H18" s="5"/>
      <c r="I18" s="5"/>
      <c r="J18" s="5">
        <f>VLOOKUP(A18,'جدول رصيد اخر'!A:H,5,0)</f>
        <v>0</v>
      </c>
    </row>
    <row r="19" spans="1:10">
      <c r="A19" s="5">
        <f>'بيانات البضاعة'!A19</f>
        <v>0</v>
      </c>
      <c r="B19" s="5">
        <f>VLOOKUP(A19,'بيانات البضاعة'!A:B,2,0)</f>
        <v>0</v>
      </c>
      <c r="C19" s="5">
        <f>VLOOKUP(A19,'بيانات البضاعة'!A:D,3,0)</f>
        <v>0</v>
      </c>
      <c r="D19" s="5">
        <f>VLOOKUP(A19,'بيانات البضاعة'!A:E,4,0)</f>
        <v>0</v>
      </c>
      <c r="E19" s="5">
        <f>VLOOKUP(A19,'جدول رصيد اول'!A:H,5,0)</f>
        <v>0</v>
      </c>
      <c r="F19" s="5" t="e">
        <f>VLOOKUP(A19,'جدول الى التقرير'!A:D,2,0)</f>
        <v>#N/A</v>
      </c>
      <c r="G19" s="5"/>
      <c r="H19" s="5"/>
      <c r="I19" s="5"/>
      <c r="J19" s="5">
        <f>VLOOKUP(A19,'جدول رصيد اخر'!A:H,5,0)</f>
        <v>0</v>
      </c>
    </row>
    <row r="20" spans="1:10">
      <c r="A20" s="5">
        <f>'بيانات البضاعة'!A20</f>
        <v>0</v>
      </c>
      <c r="B20" s="5">
        <f>VLOOKUP(A20,'بيانات البضاعة'!A:B,2,0)</f>
        <v>0</v>
      </c>
      <c r="C20" s="5">
        <f>VLOOKUP(A20,'بيانات البضاعة'!A:D,3,0)</f>
        <v>0</v>
      </c>
      <c r="D20" s="5">
        <f>VLOOKUP(A20,'بيانات البضاعة'!A:E,4,0)</f>
        <v>0</v>
      </c>
      <c r="E20" s="5">
        <f>VLOOKUP(A20,'جدول رصيد اول'!A:H,5,0)</f>
        <v>0</v>
      </c>
      <c r="F20" s="5" t="e">
        <f>VLOOKUP(A20,'جدول الى التقرير'!A:D,2,0)</f>
        <v>#N/A</v>
      </c>
      <c r="G20" s="5"/>
      <c r="H20" s="5"/>
      <c r="I20" s="5"/>
      <c r="J20" s="5">
        <f>VLOOKUP(A20,'جدول رصيد اخر'!A:H,5,0)</f>
        <v>0</v>
      </c>
    </row>
    <row r="21" spans="1:10">
      <c r="A21" s="5">
        <f>'بيانات البضاعة'!A21</f>
        <v>0</v>
      </c>
      <c r="B21" s="5">
        <f>VLOOKUP(A21,'بيانات البضاعة'!A:B,2,0)</f>
        <v>0</v>
      </c>
      <c r="C21" s="5">
        <f>VLOOKUP(A21,'بيانات البضاعة'!A:D,3,0)</f>
        <v>0</v>
      </c>
      <c r="D21" s="5">
        <f>VLOOKUP(A21,'بيانات البضاعة'!A:E,4,0)</f>
        <v>0</v>
      </c>
      <c r="E21" s="5">
        <f>VLOOKUP(A21,'جدول رصيد اول'!A:H,5,0)</f>
        <v>0</v>
      </c>
      <c r="F21" s="5" t="e">
        <f>VLOOKUP(A21,'جدول الى التقرير'!A:D,2,0)</f>
        <v>#N/A</v>
      </c>
      <c r="G21" s="5"/>
      <c r="H21" s="5"/>
      <c r="I21" s="5"/>
      <c r="J21" s="5">
        <f>VLOOKUP(A21,'جدول رصيد اخر'!A:H,5,0)</f>
        <v>0</v>
      </c>
    </row>
    <row r="22" spans="1:10">
      <c r="A22" s="5">
        <f>'بيانات البضاعة'!A22</f>
        <v>0</v>
      </c>
      <c r="B22" s="5">
        <f>VLOOKUP(A22,'بيانات البضاعة'!A:B,2,0)</f>
        <v>0</v>
      </c>
      <c r="C22" s="5">
        <f>VLOOKUP(A22,'بيانات البضاعة'!A:D,3,0)</f>
        <v>0</v>
      </c>
      <c r="D22" s="5">
        <f>VLOOKUP(A22,'بيانات البضاعة'!A:E,4,0)</f>
        <v>0</v>
      </c>
      <c r="E22" s="5">
        <f>VLOOKUP(A22,'جدول رصيد اول'!A:H,5,0)</f>
        <v>0</v>
      </c>
      <c r="F22" s="5" t="e">
        <f>VLOOKUP(A22,'جدول الى التقرير'!A:D,2,0)</f>
        <v>#N/A</v>
      </c>
      <c r="G22" s="5"/>
      <c r="H22" s="5"/>
      <c r="I22" s="5"/>
      <c r="J22" s="5">
        <f>VLOOKUP(A22,'جدول رصيد اخر'!A:H,5,0)</f>
        <v>0</v>
      </c>
    </row>
    <row r="23" spans="1:10">
      <c r="A23" s="5">
        <f>'بيانات البضاعة'!A23</f>
        <v>0</v>
      </c>
      <c r="B23" s="5">
        <f>VLOOKUP(A23,'بيانات البضاعة'!A:B,2,0)</f>
        <v>0</v>
      </c>
      <c r="C23" s="5">
        <f>VLOOKUP(A23,'بيانات البضاعة'!A:D,3,0)</f>
        <v>0</v>
      </c>
      <c r="D23" s="5">
        <f>VLOOKUP(A23,'بيانات البضاعة'!A:E,4,0)</f>
        <v>0</v>
      </c>
      <c r="E23" s="5">
        <f>VLOOKUP(A23,'جدول رصيد اول'!A:H,5,0)</f>
        <v>0</v>
      </c>
      <c r="F23" s="5" t="e">
        <f>VLOOKUP(A23,'جدول الى التقرير'!A:D,2,0)</f>
        <v>#N/A</v>
      </c>
      <c r="G23" s="5"/>
      <c r="H23" s="5"/>
      <c r="I23" s="5"/>
      <c r="J23" s="5">
        <f>VLOOKUP(A23,'جدول رصيد اخر'!A:H,5,0)</f>
        <v>0</v>
      </c>
    </row>
    <row r="24" spans="1:10">
      <c r="A24" s="5">
        <f>'بيانات البضاعة'!A24</f>
        <v>0</v>
      </c>
      <c r="B24" s="5">
        <f>VLOOKUP(A24,'بيانات البضاعة'!A:B,2,0)</f>
        <v>0</v>
      </c>
      <c r="C24" s="5">
        <f>VLOOKUP(A24,'بيانات البضاعة'!A:D,3,0)</f>
        <v>0</v>
      </c>
      <c r="D24" s="5">
        <f>VLOOKUP(A24,'بيانات البضاعة'!A:E,4,0)</f>
        <v>0</v>
      </c>
      <c r="E24" s="5">
        <f>VLOOKUP(A24,'جدول رصيد اول'!A:H,5,0)</f>
        <v>0</v>
      </c>
      <c r="F24" s="5" t="e">
        <f>VLOOKUP(A24,'جدول الى التقرير'!A:D,2,0)</f>
        <v>#N/A</v>
      </c>
      <c r="G24" s="5"/>
      <c r="H24" s="5"/>
      <c r="I24" s="5"/>
      <c r="J24" s="5">
        <f>VLOOKUP(A24,'جدول رصيد اخر'!A:H,5,0)</f>
        <v>0</v>
      </c>
    </row>
    <row r="25" spans="1:10">
      <c r="A25" s="5">
        <f>'بيانات البضاعة'!A25</f>
        <v>0</v>
      </c>
      <c r="B25" s="5">
        <f>VLOOKUP(A25,'بيانات البضاعة'!A:B,2,0)</f>
        <v>0</v>
      </c>
      <c r="C25" s="5">
        <f>VLOOKUP(A25,'بيانات البضاعة'!A:D,3,0)</f>
        <v>0</v>
      </c>
      <c r="D25" s="5">
        <f>VLOOKUP(A25,'بيانات البضاعة'!A:E,4,0)</f>
        <v>0</v>
      </c>
      <c r="E25" s="5">
        <f>VLOOKUP(A25,'جدول رصيد اول'!A:H,5,0)</f>
        <v>0</v>
      </c>
      <c r="F25" s="5" t="e">
        <f>VLOOKUP(A25,'جدول الى التقرير'!A:D,2,0)</f>
        <v>#N/A</v>
      </c>
      <c r="G25" s="5"/>
      <c r="H25" s="5"/>
      <c r="I25" s="5"/>
      <c r="J25" s="5">
        <f>VLOOKUP(A25,'جدول رصيد اخر'!A:H,5,0)</f>
        <v>0</v>
      </c>
    </row>
  </sheetData>
  <mergeCells count="1">
    <mergeCell ref="E2:J2"/>
  </mergeCells>
  <pageMargins left="0.7" right="0.7" top="0.75" bottom="0.75" header="0.3" footer="0.3"/>
  <pageSetup paperSize="9" orientation="portrait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500"/>
  <sheetViews>
    <sheetView rightToLeft="1" workbookViewId="0">
      <selection activeCell="D4" sqref="D4"/>
    </sheetView>
  </sheetViews>
  <sheetFormatPr defaultRowHeight="14.25"/>
  <cols>
    <col min="1" max="1" width="9.875" bestFit="1" customWidth="1"/>
    <col min="2" max="2" width="10.5" bestFit="1" customWidth="1"/>
    <col min="6" max="6" width="11.625" bestFit="1" customWidth="1"/>
    <col min="7" max="7" width="11.75" bestFit="1" customWidth="1"/>
  </cols>
  <sheetData>
    <row r="1" spans="1:27">
      <c r="AA1" t="s">
        <v>12</v>
      </c>
    </row>
    <row r="2" spans="1:27">
      <c r="AA2" t="s">
        <v>13</v>
      </c>
    </row>
    <row r="3" spans="1:27">
      <c r="A3" t="s">
        <v>10</v>
      </c>
      <c r="B3" t="s">
        <v>17</v>
      </c>
      <c r="C3" t="s">
        <v>0</v>
      </c>
      <c r="D3" t="s">
        <v>1</v>
      </c>
      <c r="E3" t="s">
        <v>11</v>
      </c>
      <c r="F3" t="s">
        <v>31</v>
      </c>
      <c r="G3" t="s">
        <v>32</v>
      </c>
      <c r="AA3" t="s">
        <v>14</v>
      </c>
    </row>
    <row r="4" spans="1:27">
      <c r="A4" s="1">
        <v>41061</v>
      </c>
      <c r="B4" t="s">
        <v>13</v>
      </c>
      <c r="C4">
        <v>1</v>
      </c>
      <c r="D4" t="str">
        <f>VLOOKUP(C4,'بيانات البضاعة'!A:B,2,0)</f>
        <v>لبن</v>
      </c>
      <c r="E4">
        <v>50</v>
      </c>
      <c r="F4">
        <f>IF(A4='تقرير الجرد'!$B$1-1,E4,0)</f>
        <v>50</v>
      </c>
      <c r="G4">
        <f>IF(A4='تقرير الجرد'!$B$1,E4,0)</f>
        <v>0</v>
      </c>
      <c r="AA4" t="s">
        <v>15</v>
      </c>
    </row>
    <row r="5" spans="1:27">
      <c r="A5" s="1">
        <f>A4</f>
        <v>41061</v>
      </c>
      <c r="B5" t="s">
        <v>13</v>
      </c>
      <c r="C5">
        <v>2</v>
      </c>
      <c r="D5" t="str">
        <f>VLOOKUP(C5,'بيانات البضاعة'!A:B,2,0)</f>
        <v>لبن رايب</v>
      </c>
      <c r="E5">
        <v>20</v>
      </c>
      <c r="F5">
        <f>IF(A5='تقرير الجرد'!$B$1-1,E5,0)</f>
        <v>20</v>
      </c>
      <c r="G5">
        <f>IF(A5='تقرير الجرد'!$B$1,E5,0)</f>
        <v>0</v>
      </c>
      <c r="AA5" t="s">
        <v>16</v>
      </c>
    </row>
    <row r="6" spans="1:27">
      <c r="A6" s="1">
        <f t="shared" ref="A6:A69" si="0">A5</f>
        <v>41061</v>
      </c>
      <c r="B6" t="s">
        <v>13</v>
      </c>
      <c r="C6">
        <v>3</v>
      </c>
      <c r="D6" t="str">
        <f>VLOOKUP(C6,'بيانات البضاعة'!A:B,2,0)</f>
        <v>زبادى</v>
      </c>
      <c r="E6">
        <v>400</v>
      </c>
      <c r="F6">
        <f>IF(A6='تقرير الجرد'!$B$1-1,E6,0)</f>
        <v>400</v>
      </c>
      <c r="G6">
        <f>IF(A6='تقرير الجرد'!$B$1,E6,0)</f>
        <v>0</v>
      </c>
      <c r="AA6">
        <v>0</v>
      </c>
    </row>
    <row r="7" spans="1:27">
      <c r="A7" s="1">
        <f t="shared" si="0"/>
        <v>41061</v>
      </c>
      <c r="B7" t="s">
        <v>13</v>
      </c>
      <c r="C7">
        <v>4</v>
      </c>
      <c r="D7" t="str">
        <f>VLOOKUP(C7,'بيانات البضاعة'!A:B,2,0)</f>
        <v>جبن بيضاء</v>
      </c>
      <c r="E7">
        <v>50</v>
      </c>
      <c r="F7">
        <f>IF(A7='تقرير الجرد'!$B$1-1,E7,0)</f>
        <v>50</v>
      </c>
      <c r="G7">
        <f>IF(A7='تقرير الجرد'!$B$1,E7,0)</f>
        <v>0</v>
      </c>
      <c r="AA7">
        <v>0</v>
      </c>
    </row>
    <row r="8" spans="1:27">
      <c r="A8" s="1">
        <f t="shared" si="0"/>
        <v>41061</v>
      </c>
      <c r="B8" t="s">
        <v>13</v>
      </c>
      <c r="C8">
        <v>5</v>
      </c>
      <c r="D8" t="str">
        <f>VLOOKUP(C8,'بيانات البضاعة'!A:B,2,0)</f>
        <v xml:space="preserve">جبن رومى </v>
      </c>
      <c r="E8">
        <v>40</v>
      </c>
      <c r="F8">
        <f>IF(A8='تقرير الجرد'!$B$1-1,E8,0)</f>
        <v>40</v>
      </c>
      <c r="G8">
        <f>IF(A8='تقرير الجرد'!$B$1,E8,0)</f>
        <v>0</v>
      </c>
      <c r="AA8">
        <v>0</v>
      </c>
    </row>
    <row r="9" spans="1:27">
      <c r="A9" s="1">
        <f t="shared" si="0"/>
        <v>41061</v>
      </c>
      <c r="B9" t="s">
        <v>13</v>
      </c>
      <c r="C9">
        <v>6</v>
      </c>
      <c r="D9" t="str">
        <f>VLOOKUP(C9,'بيانات البضاعة'!A:B,2,0)</f>
        <v>جبن شيدر</v>
      </c>
      <c r="E9">
        <v>30</v>
      </c>
      <c r="F9">
        <f>IF(A9='تقرير الجرد'!$B$1-1,E9,0)</f>
        <v>30</v>
      </c>
      <c r="G9">
        <f>IF(A9='تقرير الجرد'!$B$1,E9,0)</f>
        <v>0</v>
      </c>
    </row>
    <row r="10" spans="1:27">
      <c r="A10" s="1">
        <f t="shared" si="0"/>
        <v>41061</v>
      </c>
      <c r="B10" t="s">
        <v>13</v>
      </c>
      <c r="C10">
        <v>7</v>
      </c>
      <c r="D10" t="str">
        <f>VLOOKUP(C10,'بيانات البضاعة'!A:B,2,0)</f>
        <v>ام على</v>
      </c>
      <c r="E10">
        <v>20</v>
      </c>
      <c r="F10">
        <f>IF(A10='تقرير الجرد'!$B$1-1,E10,0)</f>
        <v>20</v>
      </c>
      <c r="G10">
        <f>IF(A10='تقرير الجرد'!$B$1,E10,0)</f>
        <v>0</v>
      </c>
    </row>
    <row r="11" spans="1:27">
      <c r="A11" s="1">
        <f t="shared" si="0"/>
        <v>41061</v>
      </c>
      <c r="B11" t="s">
        <v>13</v>
      </c>
      <c r="C11">
        <v>8</v>
      </c>
      <c r="D11" t="str">
        <f>VLOOKUP(C11,'بيانات البضاعة'!A:B,2,0)</f>
        <v>مهلبية</v>
      </c>
      <c r="E11">
        <v>25</v>
      </c>
      <c r="F11">
        <f>IF(A11='تقرير الجرد'!$B$1-1,E11,0)</f>
        <v>25</v>
      </c>
      <c r="G11">
        <f>IF(A11='تقرير الجرد'!$B$1,E11,0)</f>
        <v>0</v>
      </c>
    </row>
    <row r="12" spans="1:27">
      <c r="A12" s="1">
        <f t="shared" si="0"/>
        <v>41061</v>
      </c>
      <c r="B12" t="s">
        <v>13</v>
      </c>
      <c r="C12">
        <v>9</v>
      </c>
      <c r="D12" t="str">
        <f>VLOOKUP(C12,'بيانات البضاعة'!A:B,2,0)</f>
        <v xml:space="preserve">ارز سادة </v>
      </c>
      <c r="E12">
        <v>200</v>
      </c>
      <c r="F12">
        <f>IF(A12='تقرير الجرد'!$B$1-1,E12,0)</f>
        <v>200</v>
      </c>
      <c r="G12">
        <f>IF(A12='تقرير الجرد'!$B$1,E12,0)</f>
        <v>0</v>
      </c>
    </row>
    <row r="13" spans="1:27">
      <c r="A13" s="1">
        <f t="shared" si="0"/>
        <v>41061</v>
      </c>
      <c r="B13" t="s">
        <v>13</v>
      </c>
      <c r="C13">
        <v>10</v>
      </c>
      <c r="D13" t="str">
        <f>VLOOKUP(C13,'بيانات البضاعة'!A:B,2,0)</f>
        <v>عاشورة</v>
      </c>
      <c r="E13">
        <v>40</v>
      </c>
      <c r="F13">
        <f>IF(A13='تقرير الجرد'!$B$1-1,E13,0)</f>
        <v>40</v>
      </c>
      <c r="G13">
        <f>IF(A13='تقرير الجرد'!$B$1,E13,0)</f>
        <v>0</v>
      </c>
    </row>
    <row r="14" spans="1:27">
      <c r="A14" s="1">
        <f t="shared" si="0"/>
        <v>41061</v>
      </c>
      <c r="B14" t="s">
        <v>14</v>
      </c>
      <c r="C14">
        <v>2</v>
      </c>
      <c r="D14" t="str">
        <f>VLOOKUP(C14,'بيانات البضاعة'!A:B,2,0)</f>
        <v>لبن رايب</v>
      </c>
      <c r="E14">
        <v>10</v>
      </c>
      <c r="F14">
        <f>IF(A14='تقرير الجرد'!$B$1-1,E14,0)</f>
        <v>10</v>
      </c>
      <c r="G14">
        <f>IF(A14='تقرير الجرد'!$B$1,E14,0)</f>
        <v>0</v>
      </c>
    </row>
    <row r="15" spans="1:27">
      <c r="A15" s="1">
        <f t="shared" si="0"/>
        <v>41061</v>
      </c>
      <c r="B15" t="s">
        <v>14</v>
      </c>
      <c r="C15">
        <v>3</v>
      </c>
      <c r="D15" t="str">
        <f>VLOOKUP(C15,'بيانات البضاعة'!A:B,2,0)</f>
        <v>زبادى</v>
      </c>
      <c r="E15">
        <v>400</v>
      </c>
      <c r="F15">
        <f>IF(A15='تقرير الجرد'!$B$1-1,E15,0)</f>
        <v>400</v>
      </c>
      <c r="G15">
        <f>IF(A15='تقرير الجرد'!$B$1,E15,0)</f>
        <v>0</v>
      </c>
    </row>
    <row r="16" spans="1:27">
      <c r="A16" s="1">
        <f t="shared" si="0"/>
        <v>41061</v>
      </c>
      <c r="B16" t="s">
        <v>14</v>
      </c>
      <c r="C16">
        <v>4</v>
      </c>
      <c r="D16" t="str">
        <f>VLOOKUP(C16,'بيانات البضاعة'!A:B,2,0)</f>
        <v>جبن بيضاء</v>
      </c>
      <c r="E16">
        <v>50</v>
      </c>
      <c r="F16">
        <f>IF(A16='تقرير الجرد'!$B$1-1,E16,0)</f>
        <v>50</v>
      </c>
      <c r="G16">
        <f>IF(A16='تقرير الجرد'!$B$1,E16,0)</f>
        <v>0</v>
      </c>
    </row>
    <row r="17" spans="1:7">
      <c r="A17" s="1">
        <f t="shared" si="0"/>
        <v>41061</v>
      </c>
      <c r="B17" t="s">
        <v>14</v>
      </c>
      <c r="C17">
        <v>5</v>
      </c>
      <c r="D17" t="str">
        <f>VLOOKUP(C17,'بيانات البضاعة'!A:B,2,0)</f>
        <v xml:space="preserve">جبن رومى </v>
      </c>
      <c r="E17">
        <v>40</v>
      </c>
      <c r="F17">
        <f>IF(A17='تقرير الجرد'!$B$1-1,E17,0)</f>
        <v>40</v>
      </c>
      <c r="G17">
        <f>IF(A17='تقرير الجرد'!$B$1,E17,0)</f>
        <v>0</v>
      </c>
    </row>
    <row r="18" spans="1:7">
      <c r="A18" s="1">
        <f t="shared" si="0"/>
        <v>41061</v>
      </c>
      <c r="B18" t="s">
        <v>14</v>
      </c>
      <c r="C18">
        <v>6</v>
      </c>
      <c r="D18" t="str">
        <f>VLOOKUP(C18,'بيانات البضاعة'!A:B,2,0)</f>
        <v>جبن شيدر</v>
      </c>
      <c r="E18">
        <v>30</v>
      </c>
      <c r="F18">
        <f>IF(A18='تقرير الجرد'!$B$1-1,E18,0)</f>
        <v>30</v>
      </c>
      <c r="G18">
        <f>IF(A18='تقرير الجرد'!$B$1,E18,0)</f>
        <v>0</v>
      </c>
    </row>
    <row r="19" spans="1:7">
      <c r="A19" s="1">
        <f t="shared" si="0"/>
        <v>41061</v>
      </c>
      <c r="B19" t="s">
        <v>14</v>
      </c>
      <c r="C19">
        <v>7</v>
      </c>
      <c r="D19" t="str">
        <f>VLOOKUP(C19,'بيانات البضاعة'!A:B,2,0)</f>
        <v>ام على</v>
      </c>
      <c r="E19">
        <v>20</v>
      </c>
      <c r="F19">
        <f>IF(A19='تقرير الجرد'!$B$1-1,E19,0)</f>
        <v>20</v>
      </c>
      <c r="G19">
        <f>IF(A19='تقرير الجرد'!$B$1,E19,0)</f>
        <v>0</v>
      </c>
    </row>
    <row r="20" spans="1:7">
      <c r="A20" s="1">
        <f t="shared" si="0"/>
        <v>41061</v>
      </c>
      <c r="B20" t="s">
        <v>14</v>
      </c>
      <c r="C20">
        <v>8</v>
      </c>
      <c r="D20" t="str">
        <f>VLOOKUP(C20,'بيانات البضاعة'!A:B,2,0)</f>
        <v>مهلبية</v>
      </c>
      <c r="E20">
        <v>25</v>
      </c>
      <c r="F20">
        <f>IF(A20='تقرير الجرد'!$B$1-1,E20,0)</f>
        <v>25</v>
      </c>
      <c r="G20">
        <f>IF(A20='تقرير الجرد'!$B$1,E20,0)</f>
        <v>0</v>
      </c>
    </row>
    <row r="21" spans="1:7">
      <c r="A21" s="1">
        <f t="shared" si="0"/>
        <v>41061</v>
      </c>
      <c r="B21" t="s">
        <v>14</v>
      </c>
      <c r="C21">
        <v>9</v>
      </c>
      <c r="D21" t="str">
        <f>VLOOKUP(C21,'بيانات البضاعة'!A:B,2,0)</f>
        <v xml:space="preserve">ارز سادة </v>
      </c>
      <c r="E21">
        <v>200</v>
      </c>
      <c r="F21">
        <f>IF(A21='تقرير الجرد'!$B$1-1,E21,0)</f>
        <v>200</v>
      </c>
      <c r="G21">
        <f>IF(A21='تقرير الجرد'!$B$1,E21,0)</f>
        <v>0</v>
      </c>
    </row>
    <row r="22" spans="1:7">
      <c r="A22" s="1">
        <f t="shared" si="0"/>
        <v>41061</v>
      </c>
      <c r="B22" t="s">
        <v>14</v>
      </c>
      <c r="C22">
        <v>10</v>
      </c>
      <c r="D22" t="str">
        <f>VLOOKUP(C22,'بيانات البضاعة'!A:B,2,0)</f>
        <v>عاشورة</v>
      </c>
      <c r="E22">
        <v>40</v>
      </c>
      <c r="F22">
        <f>IF(A22='تقرير الجرد'!$B$1-1,E22,0)</f>
        <v>40</v>
      </c>
      <c r="G22">
        <f>IF(A22='تقرير الجرد'!$B$1,E22,0)</f>
        <v>0</v>
      </c>
    </row>
    <row r="23" spans="1:7">
      <c r="A23" s="1">
        <f t="shared" si="0"/>
        <v>41061</v>
      </c>
      <c r="B23" t="s">
        <v>15</v>
      </c>
      <c r="C23">
        <v>1</v>
      </c>
      <c r="D23" t="str">
        <f>VLOOKUP(C23,'بيانات البضاعة'!A:B,2,0)</f>
        <v>لبن</v>
      </c>
      <c r="E23">
        <v>2000</v>
      </c>
      <c r="F23">
        <f>IF(A23='تقرير الجرد'!$B$1-1,E23,0)</f>
        <v>2000</v>
      </c>
      <c r="G23">
        <f>IF(A23='تقرير الجرد'!$B$1,E23,0)</f>
        <v>0</v>
      </c>
    </row>
    <row r="24" spans="1:7">
      <c r="A24" s="1">
        <f t="shared" si="0"/>
        <v>41061</v>
      </c>
      <c r="B24" t="s">
        <v>16</v>
      </c>
      <c r="C24">
        <v>2</v>
      </c>
      <c r="D24" t="str">
        <f>VLOOKUP(C24,'بيانات البضاعة'!A:B,2,0)</f>
        <v>لبن رايب</v>
      </c>
      <c r="E24">
        <v>50</v>
      </c>
      <c r="F24">
        <f>IF(A24='تقرير الجرد'!$B$1-1,E24,0)</f>
        <v>50</v>
      </c>
      <c r="G24">
        <f>IF(A24='تقرير الجرد'!$B$1,E24,0)</f>
        <v>0</v>
      </c>
    </row>
    <row r="25" spans="1:7">
      <c r="A25" s="1">
        <f t="shared" si="0"/>
        <v>41061</v>
      </c>
      <c r="B25" t="s">
        <v>16</v>
      </c>
      <c r="C25">
        <v>3</v>
      </c>
      <c r="D25" t="str">
        <f>VLOOKUP(C25,'بيانات البضاعة'!A:B,2,0)</f>
        <v>زبادى</v>
      </c>
      <c r="E25">
        <v>1000</v>
      </c>
      <c r="F25">
        <f>IF(A25='تقرير الجرد'!$B$1-1,E25,0)</f>
        <v>1000</v>
      </c>
      <c r="G25">
        <f>IF(A25='تقرير الجرد'!$B$1,E25,0)</f>
        <v>0</v>
      </c>
    </row>
    <row r="26" spans="1:7">
      <c r="A26" s="1">
        <f t="shared" si="0"/>
        <v>41061</v>
      </c>
      <c r="B26" t="s">
        <v>16</v>
      </c>
      <c r="C26">
        <v>4</v>
      </c>
      <c r="D26" t="str">
        <f>VLOOKUP(C26,'بيانات البضاعة'!A:B,2,0)</f>
        <v>جبن بيضاء</v>
      </c>
      <c r="E26">
        <v>60</v>
      </c>
      <c r="F26">
        <f>IF(A26='تقرير الجرد'!$B$1-1,E26,0)</f>
        <v>60</v>
      </c>
      <c r="G26">
        <f>IF(A26='تقرير الجرد'!$B$1,E26,0)</f>
        <v>0</v>
      </c>
    </row>
    <row r="27" spans="1:7">
      <c r="A27" s="1">
        <f t="shared" si="0"/>
        <v>41061</v>
      </c>
      <c r="B27" t="s">
        <v>12</v>
      </c>
      <c r="C27">
        <v>5</v>
      </c>
      <c r="D27" t="str">
        <f>VLOOKUP(C27,'بيانات البضاعة'!A:B,2,0)</f>
        <v xml:space="preserve">جبن رومى </v>
      </c>
      <c r="E27">
        <v>300</v>
      </c>
      <c r="F27">
        <f>IF(A27='تقرير الجرد'!$B$1-1,E27,0)</f>
        <v>300</v>
      </c>
      <c r="G27">
        <f>IF(A27='تقرير الجرد'!$B$1,E27,0)</f>
        <v>0</v>
      </c>
    </row>
    <row r="28" spans="1:7">
      <c r="A28" s="1">
        <f t="shared" si="0"/>
        <v>41061</v>
      </c>
      <c r="B28" t="s">
        <v>12</v>
      </c>
      <c r="C28">
        <v>6</v>
      </c>
      <c r="D28" t="str">
        <f>VLOOKUP(C28,'بيانات البضاعة'!A:B,2,0)</f>
        <v>جبن شيدر</v>
      </c>
      <c r="E28">
        <v>200</v>
      </c>
      <c r="F28">
        <f>IF(A28='تقرير الجرد'!$B$1-1,E28,0)</f>
        <v>200</v>
      </c>
      <c r="G28">
        <f>IF(A28='تقرير الجرد'!$B$1,E28,0)</f>
        <v>0</v>
      </c>
    </row>
    <row r="29" spans="1:7">
      <c r="A29" s="1">
        <f t="shared" si="0"/>
        <v>41061</v>
      </c>
      <c r="B29" t="s">
        <v>12</v>
      </c>
      <c r="C29">
        <v>11</v>
      </c>
      <c r="D29" t="str">
        <f>VLOOKUP(C29,'بيانات البضاعة'!A:B,2,0)</f>
        <v>علب زبادى</v>
      </c>
      <c r="E29">
        <v>60</v>
      </c>
      <c r="F29">
        <f>IF(A29='تقرير الجرد'!$B$1-1,E29,0)</f>
        <v>60</v>
      </c>
      <c r="G29">
        <f>IF(A29='تقرير الجرد'!$B$1,E29,0)</f>
        <v>0</v>
      </c>
    </row>
    <row r="30" spans="1:7">
      <c r="A30" s="1">
        <f t="shared" si="0"/>
        <v>41061</v>
      </c>
      <c r="B30" t="s">
        <v>12</v>
      </c>
      <c r="C30">
        <v>12</v>
      </c>
      <c r="D30" t="str">
        <f>VLOOKUP(C30,'بيانات البضاعة'!A:B,2,0)</f>
        <v>شنط</v>
      </c>
      <c r="E30">
        <v>50</v>
      </c>
      <c r="F30">
        <f>IF(A30='تقرير الجرد'!$B$1-1,E30,0)</f>
        <v>50</v>
      </c>
      <c r="G30">
        <f>IF(A30='تقرير الجرد'!$B$1,E30,0)</f>
        <v>0</v>
      </c>
    </row>
    <row r="31" spans="1:7">
      <c r="A31" s="1">
        <f t="shared" si="0"/>
        <v>41061</v>
      </c>
      <c r="D31">
        <f>VLOOKUP(C31,'بيانات البضاعة'!A:B,2,0)</f>
        <v>0</v>
      </c>
      <c r="F31">
        <f>IF(A31='تقرير الجرد'!$B$1-1,E31,0)</f>
        <v>0</v>
      </c>
      <c r="G31">
        <f>IF(A31='تقرير الجرد'!$B$1,E31,0)</f>
        <v>0</v>
      </c>
    </row>
    <row r="32" spans="1:7">
      <c r="A32" s="1">
        <v>41062</v>
      </c>
      <c r="B32" t="s">
        <v>13</v>
      </c>
      <c r="C32">
        <v>1</v>
      </c>
      <c r="D32" t="str">
        <f>VLOOKUP(C32,'بيانات البضاعة'!A:B,2,0)</f>
        <v>لبن</v>
      </c>
      <c r="E32">
        <v>10</v>
      </c>
      <c r="F32">
        <f>IF(A32='تقرير الجرد'!$B$1-1,E32,0)</f>
        <v>0</v>
      </c>
      <c r="G32">
        <f>IF(A32='تقرير الجرد'!$B$1,E32,0)</f>
        <v>10</v>
      </c>
    </row>
    <row r="33" spans="1:7">
      <c r="A33" s="1">
        <f t="shared" si="0"/>
        <v>41062</v>
      </c>
      <c r="B33" t="s">
        <v>13</v>
      </c>
      <c r="C33">
        <v>2</v>
      </c>
      <c r="D33" t="str">
        <f>VLOOKUP(C33,'بيانات البضاعة'!A:B,2,0)</f>
        <v>لبن رايب</v>
      </c>
      <c r="E33">
        <v>5</v>
      </c>
      <c r="F33">
        <f>IF(A33='تقرير الجرد'!$B$1-1,E33,0)</f>
        <v>0</v>
      </c>
      <c r="G33">
        <f>IF(A33='تقرير الجرد'!$B$1,E33,0)</f>
        <v>5</v>
      </c>
    </row>
    <row r="34" spans="1:7">
      <c r="A34" s="1">
        <f t="shared" si="0"/>
        <v>41062</v>
      </c>
      <c r="B34" t="s">
        <v>13</v>
      </c>
      <c r="C34">
        <v>3</v>
      </c>
      <c r="D34" t="str">
        <f>VLOOKUP(C34,'بيانات البضاعة'!A:B,2,0)</f>
        <v>زبادى</v>
      </c>
      <c r="E34">
        <v>10</v>
      </c>
      <c r="F34">
        <f>IF(A34='تقرير الجرد'!$B$1-1,E34,0)</f>
        <v>0</v>
      </c>
      <c r="G34">
        <f>IF(A34='تقرير الجرد'!$B$1,E34,0)</f>
        <v>10</v>
      </c>
    </row>
    <row r="35" spans="1:7">
      <c r="A35" s="1">
        <f t="shared" si="0"/>
        <v>41062</v>
      </c>
      <c r="B35" t="s">
        <v>13</v>
      </c>
      <c r="C35">
        <v>4</v>
      </c>
      <c r="D35" t="str">
        <f>VLOOKUP(C35,'بيانات البضاعة'!A:B,2,0)</f>
        <v>جبن بيضاء</v>
      </c>
      <c r="E35">
        <v>50</v>
      </c>
      <c r="F35">
        <f>IF(A35='تقرير الجرد'!$B$1-1,E35,0)</f>
        <v>0</v>
      </c>
      <c r="G35">
        <f>IF(A35='تقرير الجرد'!$B$1,E35,0)</f>
        <v>50</v>
      </c>
    </row>
    <row r="36" spans="1:7">
      <c r="A36" s="1">
        <f t="shared" si="0"/>
        <v>41062</v>
      </c>
      <c r="B36" t="s">
        <v>13</v>
      </c>
      <c r="C36">
        <v>5</v>
      </c>
      <c r="D36" t="str">
        <f>VLOOKUP(C36,'بيانات البضاعة'!A:B,2,0)</f>
        <v xml:space="preserve">جبن رومى </v>
      </c>
      <c r="E36">
        <v>60</v>
      </c>
      <c r="F36">
        <f>IF(A36='تقرير الجرد'!$B$1-1,E36,0)</f>
        <v>0</v>
      </c>
      <c r="G36">
        <f>IF(A36='تقرير الجرد'!$B$1,E36,0)</f>
        <v>60</v>
      </c>
    </row>
    <row r="37" spans="1:7">
      <c r="A37" s="1">
        <f t="shared" si="0"/>
        <v>41062</v>
      </c>
      <c r="B37" t="s">
        <v>13</v>
      </c>
      <c r="C37">
        <v>6</v>
      </c>
      <c r="D37" t="str">
        <f>VLOOKUP(C37,'بيانات البضاعة'!A:B,2,0)</f>
        <v>جبن شيدر</v>
      </c>
      <c r="E37">
        <v>80</v>
      </c>
      <c r="F37">
        <f>IF(A37='تقرير الجرد'!$B$1-1,E37,0)</f>
        <v>0</v>
      </c>
      <c r="G37">
        <f>IF(A37='تقرير الجرد'!$B$1,E37,0)</f>
        <v>80</v>
      </c>
    </row>
    <row r="38" spans="1:7">
      <c r="A38" s="1">
        <f t="shared" si="0"/>
        <v>41062</v>
      </c>
      <c r="B38" t="s">
        <v>13</v>
      </c>
      <c r="C38">
        <v>7</v>
      </c>
      <c r="D38" t="str">
        <f>VLOOKUP(C38,'بيانات البضاعة'!A:B,2,0)</f>
        <v>ام على</v>
      </c>
      <c r="E38">
        <v>40</v>
      </c>
      <c r="F38">
        <f>IF(A38='تقرير الجرد'!$B$1-1,E38,0)</f>
        <v>0</v>
      </c>
      <c r="G38">
        <f>IF(A38='تقرير الجرد'!$B$1,E38,0)</f>
        <v>40</v>
      </c>
    </row>
    <row r="39" spans="1:7">
      <c r="A39" s="1">
        <f t="shared" si="0"/>
        <v>41062</v>
      </c>
      <c r="B39" t="s">
        <v>13</v>
      </c>
      <c r="C39">
        <v>8</v>
      </c>
      <c r="D39" t="str">
        <f>VLOOKUP(C39,'بيانات البضاعة'!A:B,2,0)</f>
        <v>مهلبية</v>
      </c>
      <c r="E39">
        <v>30</v>
      </c>
      <c r="F39">
        <f>IF(A39='تقرير الجرد'!$B$1-1,E39,0)</f>
        <v>0</v>
      </c>
      <c r="G39">
        <f>IF(A39='تقرير الجرد'!$B$1,E39,0)</f>
        <v>30</v>
      </c>
    </row>
    <row r="40" spans="1:7">
      <c r="A40" s="1">
        <f t="shared" si="0"/>
        <v>41062</v>
      </c>
      <c r="B40" t="s">
        <v>13</v>
      </c>
      <c r="C40">
        <v>9</v>
      </c>
      <c r="D40" t="str">
        <f>VLOOKUP(C40,'بيانات البضاعة'!A:B,2,0)</f>
        <v xml:space="preserve">ارز سادة </v>
      </c>
      <c r="E40">
        <v>20</v>
      </c>
      <c r="F40">
        <f>IF(A40='تقرير الجرد'!$B$1-1,E40,0)</f>
        <v>0</v>
      </c>
      <c r="G40">
        <f>IF(A40='تقرير الجرد'!$B$1,E40,0)</f>
        <v>20</v>
      </c>
    </row>
    <row r="41" spans="1:7">
      <c r="A41" s="1">
        <f t="shared" si="0"/>
        <v>41062</v>
      </c>
      <c r="B41" t="s">
        <v>13</v>
      </c>
      <c r="C41">
        <v>10</v>
      </c>
      <c r="D41" t="str">
        <f>VLOOKUP(C41,'بيانات البضاعة'!A:B,2,0)</f>
        <v>عاشورة</v>
      </c>
      <c r="E41">
        <v>10</v>
      </c>
      <c r="F41">
        <f>IF(A41='تقرير الجرد'!$B$1-1,E41,0)</f>
        <v>0</v>
      </c>
      <c r="G41">
        <f>IF(A41='تقرير الجرد'!$B$1,E41,0)</f>
        <v>10</v>
      </c>
    </row>
    <row r="42" spans="1:7">
      <c r="A42" s="1">
        <f t="shared" si="0"/>
        <v>41062</v>
      </c>
      <c r="B42" t="s">
        <v>14</v>
      </c>
      <c r="C42">
        <v>2</v>
      </c>
      <c r="D42" t="str">
        <f>VLOOKUP(C42,'بيانات البضاعة'!A:B,2,0)</f>
        <v>لبن رايب</v>
      </c>
      <c r="F42">
        <f>IF(A42='تقرير الجرد'!$B$1-1,E42,0)</f>
        <v>0</v>
      </c>
      <c r="G42">
        <f>IF(A42='تقرير الجرد'!$B$1,E42,0)</f>
        <v>0</v>
      </c>
    </row>
    <row r="43" spans="1:7">
      <c r="A43" s="1">
        <f t="shared" si="0"/>
        <v>41062</v>
      </c>
      <c r="B43" t="s">
        <v>14</v>
      </c>
      <c r="C43">
        <v>3</v>
      </c>
      <c r="D43" t="str">
        <f>VLOOKUP(C43,'بيانات البضاعة'!A:B,2,0)</f>
        <v>زبادى</v>
      </c>
      <c r="F43">
        <f>IF(A43='تقرير الجرد'!$B$1-1,E43,0)</f>
        <v>0</v>
      </c>
      <c r="G43">
        <f>IF(A43='تقرير الجرد'!$B$1,E43,0)</f>
        <v>0</v>
      </c>
    </row>
    <row r="44" spans="1:7">
      <c r="A44" s="1">
        <f t="shared" si="0"/>
        <v>41062</v>
      </c>
      <c r="B44" t="s">
        <v>14</v>
      </c>
      <c r="C44">
        <v>4</v>
      </c>
      <c r="D44" t="str">
        <f>VLOOKUP(C44,'بيانات البضاعة'!A:B,2,0)</f>
        <v>جبن بيضاء</v>
      </c>
      <c r="F44">
        <f>IF(A44='تقرير الجرد'!$B$1-1,E44,0)</f>
        <v>0</v>
      </c>
      <c r="G44">
        <f>IF(A44='تقرير الجرد'!$B$1,E44,0)</f>
        <v>0</v>
      </c>
    </row>
    <row r="45" spans="1:7">
      <c r="A45" s="1">
        <f t="shared" si="0"/>
        <v>41062</v>
      </c>
      <c r="B45" t="s">
        <v>14</v>
      </c>
      <c r="C45">
        <v>5</v>
      </c>
      <c r="D45" t="str">
        <f>VLOOKUP(C45,'بيانات البضاعة'!A:B,2,0)</f>
        <v xml:space="preserve">جبن رومى </v>
      </c>
      <c r="F45">
        <f>IF(A45='تقرير الجرد'!$B$1-1,E45,0)</f>
        <v>0</v>
      </c>
      <c r="G45">
        <f>IF(A45='تقرير الجرد'!$B$1,E45,0)</f>
        <v>0</v>
      </c>
    </row>
    <row r="46" spans="1:7">
      <c r="A46" s="1">
        <f t="shared" si="0"/>
        <v>41062</v>
      </c>
      <c r="B46" t="s">
        <v>14</v>
      </c>
      <c r="C46">
        <v>6</v>
      </c>
      <c r="D46" t="str">
        <f>VLOOKUP(C46,'بيانات البضاعة'!A:B,2,0)</f>
        <v>جبن شيدر</v>
      </c>
      <c r="F46">
        <f>IF(A46='تقرير الجرد'!$B$1-1,E46,0)</f>
        <v>0</v>
      </c>
      <c r="G46">
        <f>IF(A46='تقرير الجرد'!$B$1,E46,0)</f>
        <v>0</v>
      </c>
    </row>
    <row r="47" spans="1:7">
      <c r="A47" s="1">
        <f t="shared" si="0"/>
        <v>41062</v>
      </c>
      <c r="B47" t="s">
        <v>14</v>
      </c>
      <c r="C47">
        <v>7</v>
      </c>
      <c r="D47" t="str">
        <f>VLOOKUP(C47,'بيانات البضاعة'!A:B,2,0)</f>
        <v>ام على</v>
      </c>
      <c r="F47">
        <f>IF(A47='تقرير الجرد'!$B$1-1,E47,0)</f>
        <v>0</v>
      </c>
      <c r="G47">
        <f>IF(A47='تقرير الجرد'!$B$1,E47,0)</f>
        <v>0</v>
      </c>
    </row>
    <row r="48" spans="1:7">
      <c r="A48" s="1">
        <f t="shared" si="0"/>
        <v>41062</v>
      </c>
      <c r="B48" t="s">
        <v>14</v>
      </c>
      <c r="C48">
        <v>8</v>
      </c>
      <c r="D48" t="str">
        <f>VLOOKUP(C48,'بيانات البضاعة'!A:B,2,0)</f>
        <v>مهلبية</v>
      </c>
      <c r="F48">
        <f>IF(A48='تقرير الجرد'!$B$1-1,E48,0)</f>
        <v>0</v>
      </c>
      <c r="G48">
        <f>IF(A48='تقرير الجرد'!$B$1,E48,0)</f>
        <v>0</v>
      </c>
    </row>
    <row r="49" spans="1:7">
      <c r="A49" s="1">
        <f t="shared" si="0"/>
        <v>41062</v>
      </c>
      <c r="B49" t="s">
        <v>14</v>
      </c>
      <c r="C49">
        <v>9</v>
      </c>
      <c r="D49" t="str">
        <f>VLOOKUP(C49,'بيانات البضاعة'!A:B,2,0)</f>
        <v xml:space="preserve">ارز سادة </v>
      </c>
      <c r="F49">
        <f>IF(A49='تقرير الجرد'!$B$1-1,E49,0)</f>
        <v>0</v>
      </c>
      <c r="G49">
        <f>IF(A49='تقرير الجرد'!$B$1,E49,0)</f>
        <v>0</v>
      </c>
    </row>
    <row r="50" spans="1:7">
      <c r="A50" s="1">
        <f t="shared" si="0"/>
        <v>41062</v>
      </c>
      <c r="B50" t="s">
        <v>14</v>
      </c>
      <c r="C50">
        <v>10</v>
      </c>
      <c r="D50" t="str">
        <f>VLOOKUP(C50,'بيانات البضاعة'!A:B,2,0)</f>
        <v>عاشورة</v>
      </c>
      <c r="F50">
        <f>IF(A50='تقرير الجرد'!$B$1-1,E50,0)</f>
        <v>0</v>
      </c>
      <c r="G50">
        <f>IF(A50='تقرير الجرد'!$B$1,E50,0)</f>
        <v>0</v>
      </c>
    </row>
    <row r="51" spans="1:7">
      <c r="A51" s="1">
        <f t="shared" si="0"/>
        <v>41062</v>
      </c>
      <c r="B51" t="s">
        <v>15</v>
      </c>
      <c r="C51">
        <v>1</v>
      </c>
      <c r="D51" t="str">
        <f>VLOOKUP(C51,'بيانات البضاعة'!A:B,2,0)</f>
        <v>لبن</v>
      </c>
      <c r="F51">
        <f>IF(A51='تقرير الجرد'!$B$1-1,E51,0)</f>
        <v>0</v>
      </c>
      <c r="G51">
        <f>IF(A51='تقرير الجرد'!$B$1,E51,0)</f>
        <v>0</v>
      </c>
    </row>
    <row r="52" spans="1:7">
      <c r="A52" s="1">
        <f t="shared" si="0"/>
        <v>41062</v>
      </c>
      <c r="B52" t="s">
        <v>16</v>
      </c>
      <c r="C52">
        <v>2</v>
      </c>
      <c r="D52" t="str">
        <f>VLOOKUP(C52,'بيانات البضاعة'!A:B,2,0)</f>
        <v>لبن رايب</v>
      </c>
      <c r="F52">
        <f>IF(A52='تقرير الجرد'!$B$1-1,E52,0)</f>
        <v>0</v>
      </c>
      <c r="G52">
        <f>IF(A52='تقرير الجرد'!$B$1,E52,0)</f>
        <v>0</v>
      </c>
    </row>
    <row r="53" spans="1:7">
      <c r="A53" s="1">
        <f t="shared" si="0"/>
        <v>41062</v>
      </c>
      <c r="B53" t="s">
        <v>16</v>
      </c>
      <c r="C53">
        <v>3</v>
      </c>
      <c r="D53" t="str">
        <f>VLOOKUP(C53,'بيانات البضاعة'!A:B,2,0)</f>
        <v>زبادى</v>
      </c>
      <c r="F53">
        <f>IF(A53='تقرير الجرد'!$B$1-1,E53,0)</f>
        <v>0</v>
      </c>
      <c r="G53">
        <f>IF(A53='تقرير الجرد'!$B$1,E53,0)</f>
        <v>0</v>
      </c>
    </row>
    <row r="54" spans="1:7">
      <c r="A54" s="1">
        <f t="shared" si="0"/>
        <v>41062</v>
      </c>
      <c r="B54" t="s">
        <v>16</v>
      </c>
      <c r="C54">
        <v>4</v>
      </c>
      <c r="D54" t="str">
        <f>VLOOKUP(C54,'بيانات البضاعة'!A:B,2,0)</f>
        <v>جبن بيضاء</v>
      </c>
      <c r="F54">
        <f>IF(A54='تقرير الجرد'!$B$1-1,E54,0)</f>
        <v>0</v>
      </c>
      <c r="G54">
        <f>IF(A54='تقرير الجرد'!$B$1,E54,0)</f>
        <v>0</v>
      </c>
    </row>
    <row r="55" spans="1:7">
      <c r="A55" s="1">
        <f t="shared" si="0"/>
        <v>41062</v>
      </c>
      <c r="B55" t="s">
        <v>12</v>
      </c>
      <c r="C55">
        <v>5</v>
      </c>
      <c r="D55" t="str">
        <f>VLOOKUP(C55,'بيانات البضاعة'!A:B,2,0)</f>
        <v xml:space="preserve">جبن رومى </v>
      </c>
      <c r="F55">
        <f>IF(A55='تقرير الجرد'!$B$1-1,E55,0)</f>
        <v>0</v>
      </c>
      <c r="G55">
        <f>IF(A55='تقرير الجرد'!$B$1,E55,0)</f>
        <v>0</v>
      </c>
    </row>
    <row r="56" spans="1:7">
      <c r="A56" s="1">
        <f t="shared" si="0"/>
        <v>41062</v>
      </c>
      <c r="B56" t="s">
        <v>12</v>
      </c>
      <c r="C56">
        <v>6</v>
      </c>
      <c r="D56" t="str">
        <f>VLOOKUP(C56,'بيانات البضاعة'!A:B,2,0)</f>
        <v>جبن شيدر</v>
      </c>
      <c r="F56">
        <f>IF(A56='تقرير الجرد'!$B$1-1,E56,0)</f>
        <v>0</v>
      </c>
      <c r="G56">
        <f>IF(A56='تقرير الجرد'!$B$1,E56,0)</f>
        <v>0</v>
      </c>
    </row>
    <row r="57" spans="1:7">
      <c r="A57" s="1">
        <f t="shared" si="0"/>
        <v>41062</v>
      </c>
      <c r="B57" t="s">
        <v>12</v>
      </c>
      <c r="C57">
        <v>11</v>
      </c>
      <c r="D57" t="str">
        <f>VLOOKUP(C57,'بيانات البضاعة'!A:B,2,0)</f>
        <v>علب زبادى</v>
      </c>
      <c r="F57">
        <f>IF(A57='تقرير الجرد'!$B$1-1,E57,0)</f>
        <v>0</v>
      </c>
      <c r="G57">
        <f>IF(A57='تقرير الجرد'!$B$1,E57,0)</f>
        <v>0</v>
      </c>
    </row>
    <row r="58" spans="1:7">
      <c r="A58" s="1">
        <f t="shared" si="0"/>
        <v>41062</v>
      </c>
      <c r="B58" t="s">
        <v>12</v>
      </c>
      <c r="C58">
        <v>12</v>
      </c>
      <c r="D58" t="str">
        <f>VLOOKUP(C58,'بيانات البضاعة'!A:B,2,0)</f>
        <v>شنط</v>
      </c>
      <c r="F58">
        <f>IF(A58='تقرير الجرد'!$B$1-1,E58,0)</f>
        <v>0</v>
      </c>
      <c r="G58">
        <f>IF(A58='تقرير الجرد'!$B$1,E58,0)</f>
        <v>0</v>
      </c>
    </row>
    <row r="59" spans="1:7">
      <c r="A59" s="1">
        <f t="shared" si="0"/>
        <v>41062</v>
      </c>
      <c r="D59">
        <f>VLOOKUP(C59,'بيانات البضاعة'!A:B,2,0)</f>
        <v>0</v>
      </c>
      <c r="F59">
        <f>IF(A59='تقرير الجرد'!$B$1-1,E59,0)</f>
        <v>0</v>
      </c>
      <c r="G59">
        <f>IF(A59='تقرير الجرد'!$B$1,E59,0)</f>
        <v>0</v>
      </c>
    </row>
    <row r="60" spans="1:7">
      <c r="A60" s="1">
        <f t="shared" si="0"/>
        <v>41062</v>
      </c>
      <c r="D60">
        <f>VLOOKUP(C60,'بيانات البضاعة'!A:B,2,0)</f>
        <v>0</v>
      </c>
      <c r="F60">
        <f>IF(A60='تقرير الجرد'!$B$1-1,E60,0)</f>
        <v>0</v>
      </c>
      <c r="G60">
        <f>IF(A60='تقرير الجرد'!$B$1,E60,0)</f>
        <v>0</v>
      </c>
    </row>
    <row r="61" spans="1:7">
      <c r="A61" s="1">
        <f t="shared" si="0"/>
        <v>41062</v>
      </c>
      <c r="D61">
        <f>VLOOKUP(C61,'بيانات البضاعة'!A:B,2,0)</f>
        <v>0</v>
      </c>
      <c r="F61">
        <f>IF(A61='تقرير الجرد'!$B$1-1,E61,0)</f>
        <v>0</v>
      </c>
      <c r="G61">
        <f>IF(A61='تقرير الجرد'!$B$1,E61,0)</f>
        <v>0</v>
      </c>
    </row>
    <row r="62" spans="1:7">
      <c r="A62" s="1">
        <f t="shared" si="0"/>
        <v>41062</v>
      </c>
      <c r="D62">
        <f>VLOOKUP(C62,'بيانات البضاعة'!A:B,2,0)</f>
        <v>0</v>
      </c>
      <c r="F62">
        <f>IF(A62='تقرير الجرد'!$B$1-1,E62,0)</f>
        <v>0</v>
      </c>
      <c r="G62">
        <f>IF(A62='تقرير الجرد'!$B$1,E62,0)</f>
        <v>0</v>
      </c>
    </row>
    <row r="63" spans="1:7">
      <c r="A63" s="1">
        <f t="shared" si="0"/>
        <v>41062</v>
      </c>
      <c r="D63">
        <f>VLOOKUP(C63,'بيانات البضاعة'!A:B,2,0)</f>
        <v>0</v>
      </c>
      <c r="F63">
        <f>IF(A63='تقرير الجرد'!$B$1-1,E63,0)</f>
        <v>0</v>
      </c>
      <c r="G63">
        <f>IF(A63='تقرير الجرد'!$B$1,E63,0)</f>
        <v>0</v>
      </c>
    </row>
    <row r="64" spans="1:7">
      <c r="A64" s="1">
        <f t="shared" si="0"/>
        <v>41062</v>
      </c>
      <c r="D64">
        <f>VLOOKUP(C64,'بيانات البضاعة'!A:B,2,0)</f>
        <v>0</v>
      </c>
      <c r="F64">
        <f>IF(A64='تقرير الجرد'!$B$1-1,E64,0)</f>
        <v>0</v>
      </c>
      <c r="G64">
        <f>IF(A64='تقرير الجرد'!$B$1,E64,0)</f>
        <v>0</v>
      </c>
    </row>
    <row r="65" spans="1:7">
      <c r="A65" s="1">
        <f t="shared" si="0"/>
        <v>41062</v>
      </c>
      <c r="D65">
        <f>VLOOKUP(C65,'بيانات البضاعة'!A:B,2,0)</f>
        <v>0</v>
      </c>
      <c r="F65">
        <f>IF(A65='تقرير الجرد'!$B$1-1,E65,0)</f>
        <v>0</v>
      </c>
      <c r="G65">
        <f>IF(A65='تقرير الجرد'!$B$1,E65,0)</f>
        <v>0</v>
      </c>
    </row>
    <row r="66" spans="1:7">
      <c r="A66" s="1">
        <f t="shared" si="0"/>
        <v>41062</v>
      </c>
      <c r="D66">
        <f>VLOOKUP(C66,'بيانات البضاعة'!A:B,2,0)</f>
        <v>0</v>
      </c>
      <c r="F66">
        <f>IF(A66='تقرير الجرد'!$B$1-1,E66,0)</f>
        <v>0</v>
      </c>
      <c r="G66">
        <f>IF(A66='تقرير الجرد'!$B$1,E66,0)</f>
        <v>0</v>
      </c>
    </row>
    <row r="67" spans="1:7">
      <c r="A67" s="1">
        <f t="shared" si="0"/>
        <v>41062</v>
      </c>
      <c r="D67">
        <f>VLOOKUP(C67,'بيانات البضاعة'!A:B,2,0)</f>
        <v>0</v>
      </c>
      <c r="F67">
        <f>IF(A67='تقرير الجرد'!$B$1-1,E67,0)</f>
        <v>0</v>
      </c>
      <c r="G67">
        <f>IF(A67='تقرير الجرد'!$B$1,E67,0)</f>
        <v>0</v>
      </c>
    </row>
    <row r="68" spans="1:7">
      <c r="A68" s="1">
        <f t="shared" si="0"/>
        <v>41062</v>
      </c>
      <c r="D68">
        <f>VLOOKUP(C68,'بيانات البضاعة'!A:B,2,0)</f>
        <v>0</v>
      </c>
      <c r="F68">
        <f>IF(A68='تقرير الجرد'!$B$1-1,E68,0)</f>
        <v>0</v>
      </c>
      <c r="G68">
        <f>IF(A68='تقرير الجرد'!$B$1,E68,0)</f>
        <v>0</v>
      </c>
    </row>
    <row r="69" spans="1:7">
      <c r="A69" s="1">
        <f t="shared" si="0"/>
        <v>41062</v>
      </c>
      <c r="D69">
        <f>VLOOKUP(C69,'بيانات البضاعة'!A:B,2,0)</f>
        <v>0</v>
      </c>
      <c r="F69">
        <f>IF(A69='تقرير الجرد'!$B$1-1,E69,0)</f>
        <v>0</v>
      </c>
      <c r="G69">
        <f>IF(A69='تقرير الجرد'!$B$1,E69,0)</f>
        <v>0</v>
      </c>
    </row>
    <row r="70" spans="1:7">
      <c r="A70" s="1">
        <f t="shared" ref="A70:A133" si="1">A69</f>
        <v>41062</v>
      </c>
      <c r="D70">
        <f>VLOOKUP(C70,'بيانات البضاعة'!A:B,2,0)</f>
        <v>0</v>
      </c>
      <c r="F70">
        <f>IF(A70='تقرير الجرد'!$B$1-1,E70,0)</f>
        <v>0</v>
      </c>
      <c r="G70">
        <f>IF(A70='تقرير الجرد'!$B$1,E70,0)</f>
        <v>0</v>
      </c>
    </row>
    <row r="71" spans="1:7">
      <c r="A71" s="1">
        <f t="shared" si="1"/>
        <v>41062</v>
      </c>
      <c r="D71">
        <f>VLOOKUP(C71,'بيانات البضاعة'!A:B,2,0)</f>
        <v>0</v>
      </c>
      <c r="F71">
        <f>IF(A71='تقرير الجرد'!$B$1-1,E71,0)</f>
        <v>0</v>
      </c>
      <c r="G71">
        <f>IF(A71='تقرير الجرد'!$B$1,E71,0)</f>
        <v>0</v>
      </c>
    </row>
    <row r="72" spans="1:7">
      <c r="A72" s="1">
        <f t="shared" si="1"/>
        <v>41062</v>
      </c>
      <c r="D72">
        <f>VLOOKUP(C72,'بيانات البضاعة'!A:B,2,0)</f>
        <v>0</v>
      </c>
      <c r="F72">
        <f>IF(A72='تقرير الجرد'!$B$1-1,E72,0)</f>
        <v>0</v>
      </c>
      <c r="G72">
        <f>IF(A72='تقرير الجرد'!$B$1,E72,0)</f>
        <v>0</v>
      </c>
    </row>
    <row r="73" spans="1:7">
      <c r="A73" s="1">
        <f t="shared" si="1"/>
        <v>41062</v>
      </c>
      <c r="D73">
        <f>VLOOKUP(C73,'بيانات البضاعة'!A:B,2,0)</f>
        <v>0</v>
      </c>
      <c r="F73">
        <f>IF(A73='تقرير الجرد'!$B$1-1,E73,0)</f>
        <v>0</v>
      </c>
      <c r="G73">
        <f>IF(A73='تقرير الجرد'!$B$1,E73,0)</f>
        <v>0</v>
      </c>
    </row>
    <row r="74" spans="1:7">
      <c r="A74" s="1">
        <f t="shared" si="1"/>
        <v>41062</v>
      </c>
      <c r="D74">
        <f>VLOOKUP(C74,'بيانات البضاعة'!A:B,2,0)</f>
        <v>0</v>
      </c>
      <c r="F74">
        <f>IF(A74='تقرير الجرد'!$B$1-1,E74,0)</f>
        <v>0</v>
      </c>
      <c r="G74">
        <f>IF(A74='تقرير الجرد'!$B$1,E74,0)</f>
        <v>0</v>
      </c>
    </row>
    <row r="75" spans="1:7">
      <c r="A75" s="1">
        <f t="shared" si="1"/>
        <v>41062</v>
      </c>
      <c r="D75">
        <f>VLOOKUP(C75,'بيانات البضاعة'!A:B,2,0)</f>
        <v>0</v>
      </c>
      <c r="F75">
        <f>IF(A75='تقرير الجرد'!$B$1-1,E75,0)</f>
        <v>0</v>
      </c>
      <c r="G75">
        <f>IF(A75='تقرير الجرد'!$B$1,E75,0)</f>
        <v>0</v>
      </c>
    </row>
    <row r="76" spans="1:7">
      <c r="A76" s="1">
        <f t="shared" si="1"/>
        <v>41062</v>
      </c>
      <c r="D76">
        <f>VLOOKUP(C76,'بيانات البضاعة'!A:B,2,0)</f>
        <v>0</v>
      </c>
      <c r="F76">
        <f>IF(A76='تقرير الجرد'!$B$1-1,E76,0)</f>
        <v>0</v>
      </c>
      <c r="G76">
        <f>IF(A76='تقرير الجرد'!$B$1,E76,0)</f>
        <v>0</v>
      </c>
    </row>
    <row r="77" spans="1:7">
      <c r="A77" s="1">
        <f t="shared" si="1"/>
        <v>41062</v>
      </c>
      <c r="D77">
        <f>VLOOKUP(C77,'بيانات البضاعة'!A:B,2,0)</f>
        <v>0</v>
      </c>
      <c r="F77">
        <f>IF(A77='تقرير الجرد'!$B$1-1,E77,0)</f>
        <v>0</v>
      </c>
      <c r="G77">
        <f>IF(A77='تقرير الجرد'!$B$1,E77,0)</f>
        <v>0</v>
      </c>
    </row>
    <row r="78" spans="1:7">
      <c r="A78" s="1">
        <f t="shared" si="1"/>
        <v>41062</v>
      </c>
      <c r="D78">
        <f>VLOOKUP(C78,'بيانات البضاعة'!A:B,2,0)</f>
        <v>0</v>
      </c>
      <c r="F78">
        <f>IF(A78='تقرير الجرد'!$B$1-1,E78,0)</f>
        <v>0</v>
      </c>
      <c r="G78">
        <f>IF(A78='تقرير الجرد'!$B$1,E78,0)</f>
        <v>0</v>
      </c>
    </row>
    <row r="79" spans="1:7">
      <c r="A79" s="1">
        <f t="shared" si="1"/>
        <v>41062</v>
      </c>
      <c r="D79">
        <f>VLOOKUP(C79,'بيانات البضاعة'!A:B,2,0)</f>
        <v>0</v>
      </c>
      <c r="F79">
        <f>IF(A79='تقرير الجرد'!$B$1-1,E79,0)</f>
        <v>0</v>
      </c>
      <c r="G79">
        <f>IF(A79='تقرير الجرد'!$B$1,E79,0)</f>
        <v>0</v>
      </c>
    </row>
    <row r="80" spans="1:7">
      <c r="A80" s="1">
        <f t="shared" si="1"/>
        <v>41062</v>
      </c>
      <c r="D80">
        <f>VLOOKUP(C80,'بيانات البضاعة'!A:B,2,0)</f>
        <v>0</v>
      </c>
      <c r="F80">
        <f>IF(A80='تقرير الجرد'!$B$1-1,E80,0)</f>
        <v>0</v>
      </c>
      <c r="G80">
        <f>IF(A80='تقرير الجرد'!$B$1,E80,0)</f>
        <v>0</v>
      </c>
    </row>
    <row r="81" spans="1:7">
      <c r="A81" s="1">
        <f t="shared" si="1"/>
        <v>41062</v>
      </c>
      <c r="D81">
        <f>VLOOKUP(C81,'بيانات البضاعة'!A:B,2,0)</f>
        <v>0</v>
      </c>
      <c r="F81">
        <f>IF(A81='تقرير الجرد'!$B$1-1,E81,0)</f>
        <v>0</v>
      </c>
      <c r="G81">
        <f>IF(A81='تقرير الجرد'!$B$1,E81,0)</f>
        <v>0</v>
      </c>
    </row>
    <row r="82" spans="1:7">
      <c r="A82" s="1">
        <f t="shared" si="1"/>
        <v>41062</v>
      </c>
      <c r="D82">
        <f>VLOOKUP(C82,'بيانات البضاعة'!A:B,2,0)</f>
        <v>0</v>
      </c>
      <c r="F82">
        <f>IF(A82='تقرير الجرد'!$B$1-1,E82,0)</f>
        <v>0</v>
      </c>
      <c r="G82">
        <f>IF(A82='تقرير الجرد'!$B$1,E82,0)</f>
        <v>0</v>
      </c>
    </row>
    <row r="83" spans="1:7">
      <c r="A83" s="1">
        <f t="shared" si="1"/>
        <v>41062</v>
      </c>
      <c r="D83">
        <f>VLOOKUP(C83,'بيانات البضاعة'!A:B,2,0)</f>
        <v>0</v>
      </c>
      <c r="F83">
        <f>IF(A83='تقرير الجرد'!$B$1-1,E83,0)</f>
        <v>0</v>
      </c>
      <c r="G83">
        <f>IF(A83='تقرير الجرد'!$B$1,E83,0)</f>
        <v>0</v>
      </c>
    </row>
    <row r="84" spans="1:7">
      <c r="A84" s="1">
        <f t="shared" si="1"/>
        <v>41062</v>
      </c>
      <c r="D84">
        <f>VLOOKUP(C84,'بيانات البضاعة'!A:B,2,0)</f>
        <v>0</v>
      </c>
      <c r="F84">
        <f>IF(A84='تقرير الجرد'!$B$1-1,E84,0)</f>
        <v>0</v>
      </c>
      <c r="G84">
        <f>IF(A84='تقرير الجرد'!$B$1,E84,0)</f>
        <v>0</v>
      </c>
    </row>
    <row r="85" spans="1:7">
      <c r="A85" s="1">
        <f t="shared" si="1"/>
        <v>41062</v>
      </c>
      <c r="D85">
        <f>VLOOKUP(C85,'بيانات البضاعة'!A:B,2,0)</f>
        <v>0</v>
      </c>
      <c r="F85">
        <f>IF(A85='تقرير الجرد'!$B$1-1,E85,0)</f>
        <v>0</v>
      </c>
      <c r="G85">
        <f>IF(A85='تقرير الجرد'!$B$1,E85,0)</f>
        <v>0</v>
      </c>
    </row>
    <row r="86" spans="1:7">
      <c r="A86" s="1">
        <f t="shared" si="1"/>
        <v>41062</v>
      </c>
      <c r="D86">
        <f>VLOOKUP(C86,'بيانات البضاعة'!A:B,2,0)</f>
        <v>0</v>
      </c>
      <c r="F86">
        <f>IF(A86='تقرير الجرد'!$B$1-1,E86,0)</f>
        <v>0</v>
      </c>
      <c r="G86">
        <f>IF(A86='تقرير الجرد'!$B$1,E86,0)</f>
        <v>0</v>
      </c>
    </row>
    <row r="87" spans="1:7">
      <c r="A87" s="1">
        <f t="shared" si="1"/>
        <v>41062</v>
      </c>
      <c r="D87">
        <f>VLOOKUP(C87,'بيانات البضاعة'!A:B,2,0)</f>
        <v>0</v>
      </c>
      <c r="F87">
        <f>IF(A87='تقرير الجرد'!$B$1-1,E87,0)</f>
        <v>0</v>
      </c>
      <c r="G87">
        <f>IF(A87='تقرير الجرد'!$B$1,E87,0)</f>
        <v>0</v>
      </c>
    </row>
    <row r="88" spans="1:7">
      <c r="A88" s="1">
        <f t="shared" si="1"/>
        <v>41062</v>
      </c>
      <c r="D88">
        <f>VLOOKUP(C88,'بيانات البضاعة'!A:B,2,0)</f>
        <v>0</v>
      </c>
      <c r="F88">
        <f>IF(A88='تقرير الجرد'!$B$1-1,E88,0)</f>
        <v>0</v>
      </c>
      <c r="G88">
        <f>IF(A88='تقرير الجرد'!$B$1,E88,0)</f>
        <v>0</v>
      </c>
    </row>
    <row r="89" spans="1:7">
      <c r="A89" s="1">
        <f t="shared" si="1"/>
        <v>41062</v>
      </c>
      <c r="D89">
        <f>VLOOKUP(C89,'بيانات البضاعة'!A:B,2,0)</f>
        <v>0</v>
      </c>
      <c r="F89">
        <f>IF(A89='تقرير الجرد'!$B$1-1,E89,0)</f>
        <v>0</v>
      </c>
      <c r="G89">
        <f>IF(A89='تقرير الجرد'!$B$1,E89,0)</f>
        <v>0</v>
      </c>
    </row>
    <row r="90" spans="1:7">
      <c r="A90" s="1">
        <f t="shared" si="1"/>
        <v>41062</v>
      </c>
      <c r="D90">
        <f>VLOOKUP(C90,'بيانات البضاعة'!A:B,2,0)</f>
        <v>0</v>
      </c>
      <c r="F90">
        <f>IF(A90='تقرير الجرد'!$B$1-1,E90,0)</f>
        <v>0</v>
      </c>
      <c r="G90">
        <f>IF(A90='تقرير الجرد'!$B$1,E90,0)</f>
        <v>0</v>
      </c>
    </row>
    <row r="91" spans="1:7">
      <c r="A91" s="1">
        <f t="shared" si="1"/>
        <v>41062</v>
      </c>
      <c r="D91">
        <f>VLOOKUP(C91,'بيانات البضاعة'!A:B,2,0)</f>
        <v>0</v>
      </c>
      <c r="F91">
        <f>IF(A91='تقرير الجرد'!$B$1-1,E91,0)</f>
        <v>0</v>
      </c>
      <c r="G91">
        <f>IF(A91='تقرير الجرد'!$B$1,E91,0)</f>
        <v>0</v>
      </c>
    </row>
    <row r="92" spans="1:7">
      <c r="A92" s="1">
        <f t="shared" si="1"/>
        <v>41062</v>
      </c>
      <c r="D92">
        <f>VLOOKUP(C92,'بيانات البضاعة'!A:B,2,0)</f>
        <v>0</v>
      </c>
      <c r="F92">
        <f>IF(A92='تقرير الجرد'!$B$1-1,E92,0)</f>
        <v>0</v>
      </c>
      <c r="G92">
        <f>IF(A92='تقرير الجرد'!$B$1,E92,0)</f>
        <v>0</v>
      </c>
    </row>
    <row r="93" spans="1:7">
      <c r="A93" s="1">
        <f t="shared" si="1"/>
        <v>41062</v>
      </c>
      <c r="D93">
        <f>VLOOKUP(C93,'بيانات البضاعة'!A:B,2,0)</f>
        <v>0</v>
      </c>
      <c r="F93">
        <f>IF(A93='تقرير الجرد'!$B$1-1,E93,0)</f>
        <v>0</v>
      </c>
      <c r="G93">
        <f>IF(A93='تقرير الجرد'!$B$1,E93,0)</f>
        <v>0</v>
      </c>
    </row>
    <row r="94" spans="1:7">
      <c r="A94" s="1">
        <f t="shared" si="1"/>
        <v>41062</v>
      </c>
      <c r="D94">
        <f>VLOOKUP(C94,'بيانات البضاعة'!A:B,2,0)</f>
        <v>0</v>
      </c>
      <c r="F94">
        <f>IF(A94='تقرير الجرد'!$B$1-1,E94,0)</f>
        <v>0</v>
      </c>
      <c r="G94">
        <f>IF(A94='تقرير الجرد'!$B$1,E94,0)</f>
        <v>0</v>
      </c>
    </row>
    <row r="95" spans="1:7">
      <c r="A95" s="1">
        <f t="shared" si="1"/>
        <v>41062</v>
      </c>
      <c r="D95">
        <f>VLOOKUP(C95,'بيانات البضاعة'!A:B,2,0)</f>
        <v>0</v>
      </c>
      <c r="F95">
        <f>IF(A95='تقرير الجرد'!$B$1-1,E95,0)</f>
        <v>0</v>
      </c>
      <c r="G95">
        <f>IF(A95='تقرير الجرد'!$B$1,E95,0)</f>
        <v>0</v>
      </c>
    </row>
    <row r="96" spans="1:7">
      <c r="A96" s="1">
        <f t="shared" si="1"/>
        <v>41062</v>
      </c>
      <c r="D96">
        <f>VLOOKUP(C96,'بيانات البضاعة'!A:B,2,0)</f>
        <v>0</v>
      </c>
      <c r="F96">
        <f>IF(A96='تقرير الجرد'!$B$1-1,E96,0)</f>
        <v>0</v>
      </c>
      <c r="G96">
        <f>IF(A96='تقرير الجرد'!$B$1,E96,0)</f>
        <v>0</v>
      </c>
    </row>
    <row r="97" spans="1:7">
      <c r="A97" s="1">
        <f t="shared" si="1"/>
        <v>41062</v>
      </c>
      <c r="D97">
        <f>VLOOKUP(C97,'بيانات البضاعة'!A:B,2,0)</f>
        <v>0</v>
      </c>
      <c r="F97">
        <f>IF(A97='تقرير الجرد'!$B$1-1,E97,0)</f>
        <v>0</v>
      </c>
      <c r="G97">
        <f>IF(A97='تقرير الجرد'!$B$1,E97,0)</f>
        <v>0</v>
      </c>
    </row>
    <row r="98" spans="1:7">
      <c r="A98" s="1">
        <f t="shared" si="1"/>
        <v>41062</v>
      </c>
      <c r="D98">
        <f>VLOOKUP(C98,'بيانات البضاعة'!A:B,2,0)</f>
        <v>0</v>
      </c>
      <c r="F98">
        <f>IF(A98='تقرير الجرد'!$B$1-1,E98,0)</f>
        <v>0</v>
      </c>
      <c r="G98">
        <f>IF(A98='تقرير الجرد'!$B$1,E98,0)</f>
        <v>0</v>
      </c>
    </row>
    <row r="99" spans="1:7">
      <c r="A99" s="1">
        <f t="shared" si="1"/>
        <v>41062</v>
      </c>
      <c r="D99">
        <f>VLOOKUP(C99,'بيانات البضاعة'!A:B,2,0)</f>
        <v>0</v>
      </c>
      <c r="F99">
        <f>IF(A99='تقرير الجرد'!$B$1-1,E99,0)</f>
        <v>0</v>
      </c>
      <c r="G99">
        <f>IF(A99='تقرير الجرد'!$B$1,E99,0)</f>
        <v>0</v>
      </c>
    </row>
    <row r="100" spans="1:7">
      <c r="A100" s="1">
        <f t="shared" si="1"/>
        <v>41062</v>
      </c>
      <c r="D100">
        <f>VLOOKUP(C100,'بيانات البضاعة'!A:B,2,0)</f>
        <v>0</v>
      </c>
      <c r="F100">
        <f>IF(A100='تقرير الجرد'!$B$1-1,E100,0)</f>
        <v>0</v>
      </c>
      <c r="G100">
        <f>IF(A100='تقرير الجرد'!$B$1,E100,0)</f>
        <v>0</v>
      </c>
    </row>
    <row r="101" spans="1:7">
      <c r="A101" s="1">
        <f t="shared" si="1"/>
        <v>41062</v>
      </c>
      <c r="D101">
        <f>VLOOKUP(C101,'بيانات البضاعة'!A:B,2,0)</f>
        <v>0</v>
      </c>
      <c r="F101">
        <f>IF(A101='تقرير الجرد'!$B$1-1,E101,0)</f>
        <v>0</v>
      </c>
      <c r="G101">
        <f>IF(A101='تقرير الجرد'!$B$1,E101,0)</f>
        <v>0</v>
      </c>
    </row>
    <row r="102" spans="1:7">
      <c r="A102" s="1">
        <f t="shared" si="1"/>
        <v>41062</v>
      </c>
      <c r="D102">
        <f>VLOOKUP(C102,'بيانات البضاعة'!A:B,2,0)</f>
        <v>0</v>
      </c>
      <c r="F102">
        <f>IF(A102='تقرير الجرد'!$B$1-1,E102,0)</f>
        <v>0</v>
      </c>
      <c r="G102">
        <f>IF(A102='تقرير الجرد'!$B$1,E102,0)</f>
        <v>0</v>
      </c>
    </row>
    <row r="103" spans="1:7">
      <c r="A103" s="1">
        <f t="shared" si="1"/>
        <v>41062</v>
      </c>
      <c r="D103">
        <f>VLOOKUP(C103,'بيانات البضاعة'!A:B,2,0)</f>
        <v>0</v>
      </c>
      <c r="F103">
        <f>IF(A103='تقرير الجرد'!$B$1-1,E103,0)</f>
        <v>0</v>
      </c>
      <c r="G103">
        <f>IF(A103='تقرير الجرد'!$B$1,E103,0)</f>
        <v>0</v>
      </c>
    </row>
    <row r="104" spans="1:7">
      <c r="A104" s="1">
        <f t="shared" si="1"/>
        <v>41062</v>
      </c>
      <c r="D104">
        <f>VLOOKUP(C104,'بيانات البضاعة'!A:B,2,0)</f>
        <v>0</v>
      </c>
      <c r="F104">
        <f>IF(A104='تقرير الجرد'!$B$1-1,E104,0)</f>
        <v>0</v>
      </c>
      <c r="G104">
        <f>IF(A104='تقرير الجرد'!$B$1,E104,0)</f>
        <v>0</v>
      </c>
    </row>
    <row r="105" spans="1:7">
      <c r="A105" s="1">
        <f t="shared" si="1"/>
        <v>41062</v>
      </c>
      <c r="D105">
        <f>VLOOKUP(C105,'بيانات البضاعة'!A:B,2,0)</f>
        <v>0</v>
      </c>
      <c r="F105">
        <f>IF(A105='تقرير الجرد'!$B$1-1,E105,0)</f>
        <v>0</v>
      </c>
      <c r="G105">
        <f>IF(A105='تقرير الجرد'!$B$1,E105,0)</f>
        <v>0</v>
      </c>
    </row>
    <row r="106" spans="1:7">
      <c r="A106" s="1">
        <f t="shared" si="1"/>
        <v>41062</v>
      </c>
      <c r="D106">
        <f>VLOOKUP(C106,'بيانات البضاعة'!A:B,2,0)</f>
        <v>0</v>
      </c>
      <c r="F106">
        <f>IF(A106='تقرير الجرد'!$B$1-1,E106,0)</f>
        <v>0</v>
      </c>
      <c r="G106">
        <f>IF(A106='تقرير الجرد'!$B$1,E106,0)</f>
        <v>0</v>
      </c>
    </row>
    <row r="107" spans="1:7">
      <c r="A107" s="1">
        <f t="shared" si="1"/>
        <v>41062</v>
      </c>
      <c r="D107">
        <f>VLOOKUP(C107,'بيانات البضاعة'!A:B,2,0)</f>
        <v>0</v>
      </c>
      <c r="F107">
        <f>IF(A107='تقرير الجرد'!$B$1-1,E107,0)</f>
        <v>0</v>
      </c>
      <c r="G107">
        <f>IF(A107='تقرير الجرد'!$B$1,E107,0)</f>
        <v>0</v>
      </c>
    </row>
    <row r="108" spans="1:7">
      <c r="A108" s="1">
        <f t="shared" si="1"/>
        <v>41062</v>
      </c>
      <c r="D108">
        <f>VLOOKUP(C108,'بيانات البضاعة'!A:B,2,0)</f>
        <v>0</v>
      </c>
      <c r="F108">
        <f>IF(A108='تقرير الجرد'!$B$1-1,E108,0)</f>
        <v>0</v>
      </c>
      <c r="G108">
        <f>IF(A108='تقرير الجرد'!$B$1,E108,0)</f>
        <v>0</v>
      </c>
    </row>
    <row r="109" spans="1:7">
      <c r="A109" s="1">
        <f t="shared" si="1"/>
        <v>41062</v>
      </c>
      <c r="D109">
        <f>VLOOKUP(C109,'بيانات البضاعة'!A:B,2,0)</f>
        <v>0</v>
      </c>
      <c r="F109">
        <f>IF(A109='تقرير الجرد'!$B$1-1,E109,0)</f>
        <v>0</v>
      </c>
      <c r="G109">
        <f>IF(A109='تقرير الجرد'!$B$1,E109,0)</f>
        <v>0</v>
      </c>
    </row>
    <row r="110" spans="1:7">
      <c r="A110" s="1">
        <f t="shared" si="1"/>
        <v>41062</v>
      </c>
      <c r="D110">
        <f>VLOOKUP(C110,'بيانات البضاعة'!A:B,2,0)</f>
        <v>0</v>
      </c>
      <c r="F110">
        <f>IF(A110='تقرير الجرد'!$B$1-1,E110,0)</f>
        <v>0</v>
      </c>
      <c r="G110">
        <f>IF(A110='تقرير الجرد'!$B$1,E110,0)</f>
        <v>0</v>
      </c>
    </row>
    <row r="111" spans="1:7">
      <c r="A111" s="1">
        <f t="shared" si="1"/>
        <v>41062</v>
      </c>
      <c r="D111">
        <f>VLOOKUP(C111,'بيانات البضاعة'!A:B,2,0)</f>
        <v>0</v>
      </c>
      <c r="F111">
        <f>IF(A111='تقرير الجرد'!$B$1-1,E111,0)</f>
        <v>0</v>
      </c>
      <c r="G111">
        <f>IF(A111='تقرير الجرد'!$B$1,E111,0)</f>
        <v>0</v>
      </c>
    </row>
    <row r="112" spans="1:7">
      <c r="A112" s="1">
        <f t="shared" si="1"/>
        <v>41062</v>
      </c>
      <c r="D112">
        <f>VLOOKUP(C112,'بيانات البضاعة'!A:B,2,0)</f>
        <v>0</v>
      </c>
      <c r="F112">
        <f>IF(A112='تقرير الجرد'!$B$1-1,E112,0)</f>
        <v>0</v>
      </c>
      <c r="G112">
        <f>IF(A112='تقرير الجرد'!$B$1,E112,0)</f>
        <v>0</v>
      </c>
    </row>
    <row r="113" spans="1:7">
      <c r="A113" s="1">
        <f t="shared" si="1"/>
        <v>41062</v>
      </c>
      <c r="D113">
        <f>VLOOKUP(C113,'بيانات البضاعة'!A:B,2,0)</f>
        <v>0</v>
      </c>
      <c r="F113">
        <f>IF(A113='تقرير الجرد'!$B$1-1,E113,0)</f>
        <v>0</v>
      </c>
      <c r="G113">
        <f>IF(A113='تقرير الجرد'!$B$1,E113,0)</f>
        <v>0</v>
      </c>
    </row>
    <row r="114" spans="1:7">
      <c r="A114" s="1">
        <f t="shared" si="1"/>
        <v>41062</v>
      </c>
      <c r="D114">
        <f>VLOOKUP(C114,'بيانات البضاعة'!A:B,2,0)</f>
        <v>0</v>
      </c>
      <c r="F114">
        <f>IF(A114='تقرير الجرد'!$B$1-1,E114,0)</f>
        <v>0</v>
      </c>
      <c r="G114">
        <f>IF(A114='تقرير الجرد'!$B$1,E114,0)</f>
        <v>0</v>
      </c>
    </row>
    <row r="115" spans="1:7">
      <c r="A115" s="1">
        <f t="shared" si="1"/>
        <v>41062</v>
      </c>
      <c r="D115">
        <f>VLOOKUP(C115,'بيانات البضاعة'!A:B,2,0)</f>
        <v>0</v>
      </c>
      <c r="F115">
        <f>IF(A115='تقرير الجرد'!$B$1-1,E115,0)</f>
        <v>0</v>
      </c>
      <c r="G115">
        <f>IF(A115='تقرير الجرد'!$B$1,E115,0)</f>
        <v>0</v>
      </c>
    </row>
    <row r="116" spans="1:7">
      <c r="A116" s="1">
        <f t="shared" si="1"/>
        <v>41062</v>
      </c>
      <c r="D116">
        <f>VLOOKUP(C116,'بيانات البضاعة'!A:B,2,0)</f>
        <v>0</v>
      </c>
      <c r="F116">
        <f>IF(A116='تقرير الجرد'!$B$1-1,E116,0)</f>
        <v>0</v>
      </c>
      <c r="G116">
        <f>IF(A116='تقرير الجرد'!$B$1,E116,0)</f>
        <v>0</v>
      </c>
    </row>
    <row r="117" spans="1:7">
      <c r="A117" s="1">
        <f t="shared" si="1"/>
        <v>41062</v>
      </c>
      <c r="D117">
        <f>VLOOKUP(C117,'بيانات البضاعة'!A:B,2,0)</f>
        <v>0</v>
      </c>
      <c r="F117">
        <f>IF(A117='تقرير الجرد'!$B$1-1,E117,0)</f>
        <v>0</v>
      </c>
      <c r="G117">
        <f>IF(A117='تقرير الجرد'!$B$1,E117,0)</f>
        <v>0</v>
      </c>
    </row>
    <row r="118" spans="1:7">
      <c r="A118" s="1">
        <f t="shared" si="1"/>
        <v>41062</v>
      </c>
      <c r="D118">
        <f>VLOOKUP(C118,'بيانات البضاعة'!A:B,2,0)</f>
        <v>0</v>
      </c>
      <c r="F118">
        <f>IF(A118='تقرير الجرد'!$B$1-1,E118,0)</f>
        <v>0</v>
      </c>
      <c r="G118">
        <f>IF(A118='تقرير الجرد'!$B$1,E118,0)</f>
        <v>0</v>
      </c>
    </row>
    <row r="119" spans="1:7">
      <c r="A119" s="1">
        <f t="shared" si="1"/>
        <v>41062</v>
      </c>
      <c r="D119">
        <f>VLOOKUP(C119,'بيانات البضاعة'!A:B,2,0)</f>
        <v>0</v>
      </c>
      <c r="F119">
        <f>IF(A119='تقرير الجرد'!$B$1-1,E119,0)</f>
        <v>0</v>
      </c>
      <c r="G119">
        <f>IF(A119='تقرير الجرد'!$B$1,E119,0)</f>
        <v>0</v>
      </c>
    </row>
    <row r="120" spans="1:7">
      <c r="A120" s="1">
        <f t="shared" si="1"/>
        <v>41062</v>
      </c>
      <c r="D120">
        <f>VLOOKUP(C120,'بيانات البضاعة'!A:B,2,0)</f>
        <v>0</v>
      </c>
      <c r="F120">
        <f>IF(A120='تقرير الجرد'!$B$1-1,E120,0)</f>
        <v>0</v>
      </c>
      <c r="G120">
        <f>IF(A120='تقرير الجرد'!$B$1,E120,0)</f>
        <v>0</v>
      </c>
    </row>
    <row r="121" spans="1:7">
      <c r="A121" s="1">
        <f t="shared" si="1"/>
        <v>41062</v>
      </c>
      <c r="D121">
        <f>VLOOKUP(C121,'بيانات البضاعة'!A:B,2,0)</f>
        <v>0</v>
      </c>
      <c r="F121">
        <f>IF(A121='تقرير الجرد'!$B$1-1,E121,0)</f>
        <v>0</v>
      </c>
      <c r="G121">
        <f>IF(A121='تقرير الجرد'!$B$1,E121,0)</f>
        <v>0</v>
      </c>
    </row>
    <row r="122" spans="1:7">
      <c r="A122" s="1">
        <f t="shared" si="1"/>
        <v>41062</v>
      </c>
      <c r="D122">
        <f>VLOOKUP(C122,'بيانات البضاعة'!A:B,2,0)</f>
        <v>0</v>
      </c>
      <c r="F122">
        <f>IF(A122='تقرير الجرد'!$B$1-1,E122,0)</f>
        <v>0</v>
      </c>
      <c r="G122">
        <f>IF(A122='تقرير الجرد'!$B$1,E122,0)</f>
        <v>0</v>
      </c>
    </row>
    <row r="123" spans="1:7">
      <c r="A123" s="1">
        <f t="shared" si="1"/>
        <v>41062</v>
      </c>
      <c r="D123">
        <f>VLOOKUP(C123,'بيانات البضاعة'!A:B,2,0)</f>
        <v>0</v>
      </c>
      <c r="F123">
        <f>IF(A123='تقرير الجرد'!$B$1-1,E123,0)</f>
        <v>0</v>
      </c>
      <c r="G123">
        <f>IF(A123='تقرير الجرد'!$B$1,E123,0)</f>
        <v>0</v>
      </c>
    </row>
    <row r="124" spans="1:7">
      <c r="A124" s="1">
        <f t="shared" si="1"/>
        <v>41062</v>
      </c>
      <c r="D124">
        <f>VLOOKUP(C124,'بيانات البضاعة'!A:B,2,0)</f>
        <v>0</v>
      </c>
      <c r="F124">
        <f>IF(A124='تقرير الجرد'!$B$1-1,E124,0)</f>
        <v>0</v>
      </c>
      <c r="G124">
        <f>IF(A124='تقرير الجرد'!$B$1,E124,0)</f>
        <v>0</v>
      </c>
    </row>
    <row r="125" spans="1:7">
      <c r="A125" s="1">
        <f t="shared" si="1"/>
        <v>41062</v>
      </c>
      <c r="D125">
        <f>VLOOKUP(C125,'بيانات البضاعة'!A:B,2,0)</f>
        <v>0</v>
      </c>
      <c r="F125">
        <f>IF(A125='تقرير الجرد'!$B$1-1,E125,0)</f>
        <v>0</v>
      </c>
      <c r="G125">
        <f>IF(A125='تقرير الجرد'!$B$1,E125,0)</f>
        <v>0</v>
      </c>
    </row>
    <row r="126" spans="1:7">
      <c r="A126" s="1">
        <f t="shared" si="1"/>
        <v>41062</v>
      </c>
      <c r="D126">
        <f>VLOOKUP(C126,'بيانات البضاعة'!A:B,2,0)</f>
        <v>0</v>
      </c>
      <c r="F126">
        <f>IF(A126='تقرير الجرد'!$B$1-1,E126,0)</f>
        <v>0</v>
      </c>
      <c r="G126">
        <f>IF(A126='تقرير الجرد'!$B$1,E126,0)</f>
        <v>0</v>
      </c>
    </row>
    <row r="127" spans="1:7">
      <c r="A127" s="1">
        <f t="shared" si="1"/>
        <v>41062</v>
      </c>
      <c r="D127">
        <f>VLOOKUP(C127,'بيانات البضاعة'!A:B,2,0)</f>
        <v>0</v>
      </c>
      <c r="F127">
        <f>IF(A127='تقرير الجرد'!$B$1-1,E127,0)</f>
        <v>0</v>
      </c>
      <c r="G127">
        <f>IF(A127='تقرير الجرد'!$B$1,E127,0)</f>
        <v>0</v>
      </c>
    </row>
    <row r="128" spans="1:7">
      <c r="A128" s="1">
        <f t="shared" si="1"/>
        <v>41062</v>
      </c>
      <c r="D128">
        <f>VLOOKUP(C128,'بيانات البضاعة'!A:B,2,0)</f>
        <v>0</v>
      </c>
      <c r="F128">
        <f>IF(A128='تقرير الجرد'!$B$1-1,E128,0)</f>
        <v>0</v>
      </c>
      <c r="G128">
        <f>IF(A128='تقرير الجرد'!$B$1,E128,0)</f>
        <v>0</v>
      </c>
    </row>
    <row r="129" spans="1:7">
      <c r="A129" s="1">
        <f t="shared" si="1"/>
        <v>41062</v>
      </c>
      <c r="D129">
        <f>VLOOKUP(C129,'بيانات البضاعة'!A:B,2,0)</f>
        <v>0</v>
      </c>
      <c r="F129">
        <f>IF(A129='تقرير الجرد'!$B$1-1,E129,0)</f>
        <v>0</v>
      </c>
      <c r="G129">
        <f>IF(A129='تقرير الجرد'!$B$1,E129,0)</f>
        <v>0</v>
      </c>
    </row>
    <row r="130" spans="1:7">
      <c r="A130" s="1">
        <f t="shared" si="1"/>
        <v>41062</v>
      </c>
      <c r="D130">
        <f>VLOOKUP(C130,'بيانات البضاعة'!A:B,2,0)</f>
        <v>0</v>
      </c>
      <c r="F130">
        <f>IF(A130='تقرير الجرد'!$B$1-1,E130,0)</f>
        <v>0</v>
      </c>
      <c r="G130">
        <f>IF(A130='تقرير الجرد'!$B$1,E130,0)</f>
        <v>0</v>
      </c>
    </row>
    <row r="131" spans="1:7">
      <c r="A131" s="1">
        <f t="shared" si="1"/>
        <v>41062</v>
      </c>
      <c r="D131">
        <f>VLOOKUP(C131,'بيانات البضاعة'!A:B,2,0)</f>
        <v>0</v>
      </c>
      <c r="F131">
        <f>IF(A131='تقرير الجرد'!$B$1-1,E131,0)</f>
        <v>0</v>
      </c>
      <c r="G131">
        <f>IF(A131='تقرير الجرد'!$B$1,E131,0)</f>
        <v>0</v>
      </c>
    </row>
    <row r="132" spans="1:7">
      <c r="A132" s="1">
        <f t="shared" si="1"/>
        <v>41062</v>
      </c>
      <c r="D132">
        <f>VLOOKUP(C132,'بيانات البضاعة'!A:B,2,0)</f>
        <v>0</v>
      </c>
      <c r="F132">
        <f>IF(A132='تقرير الجرد'!$B$1-1,E132,0)</f>
        <v>0</v>
      </c>
      <c r="G132">
        <f>IF(A132='تقرير الجرد'!$B$1,E132,0)</f>
        <v>0</v>
      </c>
    </row>
    <row r="133" spans="1:7">
      <c r="A133" s="1">
        <f t="shared" si="1"/>
        <v>41062</v>
      </c>
      <c r="D133">
        <f>VLOOKUP(C133,'بيانات البضاعة'!A:B,2,0)</f>
        <v>0</v>
      </c>
      <c r="F133">
        <f>IF(A133='تقرير الجرد'!$B$1-1,E133,0)</f>
        <v>0</v>
      </c>
      <c r="G133">
        <f>IF(A133='تقرير الجرد'!$B$1,E133,0)</f>
        <v>0</v>
      </c>
    </row>
    <row r="134" spans="1:7">
      <c r="A134" s="1">
        <f t="shared" ref="A134:A197" si="2">A133</f>
        <v>41062</v>
      </c>
      <c r="D134">
        <f>VLOOKUP(C134,'بيانات البضاعة'!A:B,2,0)</f>
        <v>0</v>
      </c>
      <c r="F134">
        <f>IF(A134='تقرير الجرد'!$B$1-1,E134,0)</f>
        <v>0</v>
      </c>
      <c r="G134">
        <f>IF(A134='تقرير الجرد'!$B$1,E134,0)</f>
        <v>0</v>
      </c>
    </row>
    <row r="135" spans="1:7">
      <c r="A135" s="1">
        <f t="shared" si="2"/>
        <v>41062</v>
      </c>
      <c r="D135">
        <f>VLOOKUP(C135,'بيانات البضاعة'!A:B,2,0)</f>
        <v>0</v>
      </c>
      <c r="F135">
        <f>IF(A135='تقرير الجرد'!$B$1-1,E135,0)</f>
        <v>0</v>
      </c>
      <c r="G135">
        <f>IF(A135='تقرير الجرد'!$B$1,E135,0)</f>
        <v>0</v>
      </c>
    </row>
    <row r="136" spans="1:7">
      <c r="A136" s="1">
        <f t="shared" si="2"/>
        <v>41062</v>
      </c>
      <c r="D136">
        <f>VLOOKUP(C136,'بيانات البضاعة'!A:B,2,0)</f>
        <v>0</v>
      </c>
      <c r="F136">
        <f>IF(A136='تقرير الجرد'!$B$1-1,E136,0)</f>
        <v>0</v>
      </c>
      <c r="G136">
        <f>IF(A136='تقرير الجرد'!$B$1,E136,0)</f>
        <v>0</v>
      </c>
    </row>
    <row r="137" spans="1:7">
      <c r="A137" s="1">
        <f t="shared" si="2"/>
        <v>41062</v>
      </c>
      <c r="D137">
        <f>VLOOKUP(C137,'بيانات البضاعة'!A:B,2,0)</f>
        <v>0</v>
      </c>
      <c r="F137">
        <f>IF(A137='تقرير الجرد'!$B$1-1,E137,0)</f>
        <v>0</v>
      </c>
      <c r="G137">
        <f>IF(A137='تقرير الجرد'!$B$1,E137,0)</f>
        <v>0</v>
      </c>
    </row>
    <row r="138" spans="1:7">
      <c r="A138" s="1">
        <f t="shared" si="2"/>
        <v>41062</v>
      </c>
      <c r="D138">
        <f>VLOOKUP(C138,'بيانات البضاعة'!A:B,2,0)</f>
        <v>0</v>
      </c>
      <c r="F138">
        <f>IF(A138='تقرير الجرد'!$B$1-1,E138,0)</f>
        <v>0</v>
      </c>
      <c r="G138">
        <f>IF(A138='تقرير الجرد'!$B$1,E138,0)</f>
        <v>0</v>
      </c>
    </row>
    <row r="139" spans="1:7">
      <c r="A139" s="1">
        <f t="shared" si="2"/>
        <v>41062</v>
      </c>
      <c r="D139">
        <f>VLOOKUP(C139,'بيانات البضاعة'!A:B,2,0)</f>
        <v>0</v>
      </c>
      <c r="F139">
        <f>IF(A139='تقرير الجرد'!$B$1-1,E139,0)</f>
        <v>0</v>
      </c>
      <c r="G139">
        <f>IF(A139='تقرير الجرد'!$B$1,E139,0)</f>
        <v>0</v>
      </c>
    </row>
    <row r="140" spans="1:7">
      <c r="A140" s="1">
        <f t="shared" si="2"/>
        <v>41062</v>
      </c>
      <c r="D140">
        <f>VLOOKUP(C140,'بيانات البضاعة'!A:B,2,0)</f>
        <v>0</v>
      </c>
      <c r="F140">
        <f>IF(A140='تقرير الجرد'!$B$1-1,E140,0)</f>
        <v>0</v>
      </c>
      <c r="G140">
        <f>IF(A140='تقرير الجرد'!$B$1,E140,0)</f>
        <v>0</v>
      </c>
    </row>
    <row r="141" spans="1:7">
      <c r="A141" s="1">
        <f t="shared" si="2"/>
        <v>41062</v>
      </c>
      <c r="D141">
        <f>VLOOKUP(C141,'بيانات البضاعة'!A:B,2,0)</f>
        <v>0</v>
      </c>
      <c r="F141">
        <f>IF(A141='تقرير الجرد'!$B$1-1,E141,0)</f>
        <v>0</v>
      </c>
      <c r="G141">
        <f>IF(A141='تقرير الجرد'!$B$1,E141,0)</f>
        <v>0</v>
      </c>
    </row>
    <row r="142" spans="1:7">
      <c r="A142" s="1">
        <f t="shared" si="2"/>
        <v>41062</v>
      </c>
      <c r="D142">
        <f>VLOOKUP(C142,'بيانات البضاعة'!A:B,2,0)</f>
        <v>0</v>
      </c>
      <c r="F142">
        <f>IF(A142='تقرير الجرد'!$B$1-1,E142,0)</f>
        <v>0</v>
      </c>
      <c r="G142">
        <f>IF(A142='تقرير الجرد'!$B$1,E142,0)</f>
        <v>0</v>
      </c>
    </row>
    <row r="143" spans="1:7">
      <c r="A143" s="1">
        <f t="shared" si="2"/>
        <v>41062</v>
      </c>
      <c r="D143">
        <f>VLOOKUP(C143,'بيانات البضاعة'!A:B,2,0)</f>
        <v>0</v>
      </c>
      <c r="F143">
        <f>IF(A143='تقرير الجرد'!$B$1-1,E143,0)</f>
        <v>0</v>
      </c>
      <c r="G143">
        <f>IF(A143='تقرير الجرد'!$B$1,E143,0)</f>
        <v>0</v>
      </c>
    </row>
    <row r="144" spans="1:7">
      <c r="A144" s="1">
        <f t="shared" si="2"/>
        <v>41062</v>
      </c>
      <c r="D144">
        <f>VLOOKUP(C144,'بيانات البضاعة'!A:B,2,0)</f>
        <v>0</v>
      </c>
      <c r="F144">
        <f>IF(A144='تقرير الجرد'!$B$1-1,E144,0)</f>
        <v>0</v>
      </c>
      <c r="G144">
        <f>IF(A144='تقرير الجرد'!$B$1,E144,0)</f>
        <v>0</v>
      </c>
    </row>
    <row r="145" spans="1:7">
      <c r="A145" s="1">
        <f t="shared" si="2"/>
        <v>41062</v>
      </c>
      <c r="D145">
        <f>VLOOKUP(C145,'بيانات البضاعة'!A:B,2,0)</f>
        <v>0</v>
      </c>
      <c r="F145">
        <f>IF(A145='تقرير الجرد'!$B$1-1,E145,0)</f>
        <v>0</v>
      </c>
      <c r="G145">
        <f>IF(A145='تقرير الجرد'!$B$1,E145,0)</f>
        <v>0</v>
      </c>
    </row>
    <row r="146" spans="1:7">
      <c r="A146" s="1">
        <f t="shared" si="2"/>
        <v>41062</v>
      </c>
      <c r="D146">
        <f>VLOOKUP(C146,'بيانات البضاعة'!A:B,2,0)</f>
        <v>0</v>
      </c>
      <c r="F146">
        <f>IF(A146='تقرير الجرد'!$B$1-1,E146,0)</f>
        <v>0</v>
      </c>
      <c r="G146">
        <f>IF(A146='تقرير الجرد'!$B$1,E146,0)</f>
        <v>0</v>
      </c>
    </row>
    <row r="147" spans="1:7">
      <c r="A147" s="1">
        <f t="shared" si="2"/>
        <v>41062</v>
      </c>
      <c r="D147">
        <f>VLOOKUP(C147,'بيانات البضاعة'!A:B,2,0)</f>
        <v>0</v>
      </c>
      <c r="F147">
        <f>IF(A147='تقرير الجرد'!$B$1-1,E147,0)</f>
        <v>0</v>
      </c>
      <c r="G147">
        <f>IF(A147='تقرير الجرد'!$B$1,E147,0)</f>
        <v>0</v>
      </c>
    </row>
    <row r="148" spans="1:7">
      <c r="A148" s="1">
        <f t="shared" si="2"/>
        <v>41062</v>
      </c>
      <c r="D148">
        <f>VLOOKUP(C148,'بيانات البضاعة'!A:B,2,0)</f>
        <v>0</v>
      </c>
      <c r="F148">
        <f>IF(A148='تقرير الجرد'!$B$1-1,E148,0)</f>
        <v>0</v>
      </c>
      <c r="G148">
        <f>IF(A148='تقرير الجرد'!$B$1,E148,0)</f>
        <v>0</v>
      </c>
    </row>
    <row r="149" spans="1:7">
      <c r="A149" s="1">
        <f t="shared" si="2"/>
        <v>41062</v>
      </c>
      <c r="D149">
        <f>VLOOKUP(C149,'بيانات البضاعة'!A:B,2,0)</f>
        <v>0</v>
      </c>
      <c r="F149">
        <f>IF(A149='تقرير الجرد'!$B$1-1,E149,0)</f>
        <v>0</v>
      </c>
      <c r="G149">
        <f>IF(A149='تقرير الجرد'!$B$1,E149,0)</f>
        <v>0</v>
      </c>
    </row>
    <row r="150" spans="1:7">
      <c r="A150" s="1">
        <f t="shared" si="2"/>
        <v>41062</v>
      </c>
      <c r="D150">
        <f>VLOOKUP(C150,'بيانات البضاعة'!A:B,2,0)</f>
        <v>0</v>
      </c>
      <c r="F150">
        <f>IF(A150='تقرير الجرد'!$B$1-1,E150,0)</f>
        <v>0</v>
      </c>
      <c r="G150">
        <f>IF(A150='تقرير الجرد'!$B$1,E150,0)</f>
        <v>0</v>
      </c>
    </row>
    <row r="151" spans="1:7">
      <c r="A151" s="1">
        <f t="shared" si="2"/>
        <v>41062</v>
      </c>
      <c r="D151">
        <f>VLOOKUP(C151,'بيانات البضاعة'!A:B,2,0)</f>
        <v>0</v>
      </c>
      <c r="F151">
        <f>IF(A151='تقرير الجرد'!$B$1-1,E151,0)</f>
        <v>0</v>
      </c>
      <c r="G151">
        <f>IF(A151='تقرير الجرد'!$B$1,E151,0)</f>
        <v>0</v>
      </c>
    </row>
    <row r="152" spans="1:7">
      <c r="A152" s="1">
        <f t="shared" si="2"/>
        <v>41062</v>
      </c>
      <c r="D152">
        <f>VLOOKUP(C152,'بيانات البضاعة'!A:B,2,0)</f>
        <v>0</v>
      </c>
      <c r="F152">
        <f>IF(A152='تقرير الجرد'!$B$1-1,E152,0)</f>
        <v>0</v>
      </c>
      <c r="G152">
        <f>IF(A152='تقرير الجرد'!$B$1,E152,0)</f>
        <v>0</v>
      </c>
    </row>
    <row r="153" spans="1:7">
      <c r="A153" s="1">
        <f t="shared" si="2"/>
        <v>41062</v>
      </c>
      <c r="D153">
        <f>VLOOKUP(C153,'بيانات البضاعة'!A:B,2,0)</f>
        <v>0</v>
      </c>
      <c r="F153">
        <f>IF(A153='تقرير الجرد'!$B$1-1,E153,0)</f>
        <v>0</v>
      </c>
      <c r="G153">
        <f>IF(A153='تقرير الجرد'!$B$1,E153,0)</f>
        <v>0</v>
      </c>
    </row>
    <row r="154" spans="1:7">
      <c r="A154" s="1">
        <f t="shared" si="2"/>
        <v>41062</v>
      </c>
      <c r="D154">
        <f>VLOOKUP(C154,'بيانات البضاعة'!A:B,2,0)</f>
        <v>0</v>
      </c>
      <c r="F154">
        <f>IF(A154='تقرير الجرد'!$B$1-1,E154,0)</f>
        <v>0</v>
      </c>
      <c r="G154">
        <f>IF(A154='تقرير الجرد'!$B$1,E154,0)</f>
        <v>0</v>
      </c>
    </row>
    <row r="155" spans="1:7">
      <c r="A155" s="1">
        <f t="shared" si="2"/>
        <v>41062</v>
      </c>
      <c r="D155">
        <f>VLOOKUP(C155,'بيانات البضاعة'!A:B,2,0)</f>
        <v>0</v>
      </c>
      <c r="F155">
        <f>IF(A155='تقرير الجرد'!$B$1-1,E155,0)</f>
        <v>0</v>
      </c>
      <c r="G155">
        <f>IF(A155='تقرير الجرد'!$B$1,E155,0)</f>
        <v>0</v>
      </c>
    </row>
    <row r="156" spans="1:7">
      <c r="A156" s="1">
        <f t="shared" si="2"/>
        <v>41062</v>
      </c>
      <c r="D156">
        <f>VLOOKUP(C156,'بيانات البضاعة'!A:B,2,0)</f>
        <v>0</v>
      </c>
      <c r="F156">
        <f>IF(A156='تقرير الجرد'!$B$1-1,E156,0)</f>
        <v>0</v>
      </c>
      <c r="G156">
        <f>IF(A156='تقرير الجرد'!$B$1,E156,0)</f>
        <v>0</v>
      </c>
    </row>
    <row r="157" spans="1:7">
      <c r="A157" s="1">
        <f t="shared" si="2"/>
        <v>41062</v>
      </c>
      <c r="D157">
        <f>VLOOKUP(C157,'بيانات البضاعة'!A:B,2,0)</f>
        <v>0</v>
      </c>
      <c r="F157">
        <f>IF(A157='تقرير الجرد'!$B$1-1,E157,0)</f>
        <v>0</v>
      </c>
      <c r="G157">
        <f>IF(A157='تقرير الجرد'!$B$1,E157,0)</f>
        <v>0</v>
      </c>
    </row>
    <row r="158" spans="1:7">
      <c r="A158" s="1">
        <f t="shared" si="2"/>
        <v>41062</v>
      </c>
      <c r="D158">
        <f>VLOOKUP(C158,'بيانات البضاعة'!A:B,2,0)</f>
        <v>0</v>
      </c>
      <c r="F158">
        <f>IF(A158='تقرير الجرد'!$B$1-1,E158,0)</f>
        <v>0</v>
      </c>
      <c r="G158">
        <f>IF(A158='تقرير الجرد'!$B$1,E158,0)</f>
        <v>0</v>
      </c>
    </row>
    <row r="159" spans="1:7">
      <c r="A159" s="1">
        <f t="shared" si="2"/>
        <v>41062</v>
      </c>
      <c r="D159">
        <f>VLOOKUP(C159,'بيانات البضاعة'!A:B,2,0)</f>
        <v>0</v>
      </c>
      <c r="F159">
        <f>IF(A159='تقرير الجرد'!$B$1-1,E159,0)</f>
        <v>0</v>
      </c>
      <c r="G159">
        <f>IF(A159='تقرير الجرد'!$B$1,E159,0)</f>
        <v>0</v>
      </c>
    </row>
    <row r="160" spans="1:7">
      <c r="A160" s="1">
        <f t="shared" si="2"/>
        <v>41062</v>
      </c>
      <c r="D160">
        <f>VLOOKUP(C160,'بيانات البضاعة'!A:B,2,0)</f>
        <v>0</v>
      </c>
      <c r="F160">
        <f>IF(A160='تقرير الجرد'!$B$1-1,E160,0)</f>
        <v>0</v>
      </c>
      <c r="G160">
        <f>IF(A160='تقرير الجرد'!$B$1,E160,0)</f>
        <v>0</v>
      </c>
    </row>
    <row r="161" spans="1:7">
      <c r="A161" s="1">
        <f t="shared" si="2"/>
        <v>41062</v>
      </c>
      <c r="D161">
        <f>VLOOKUP(C161,'بيانات البضاعة'!A:B,2,0)</f>
        <v>0</v>
      </c>
      <c r="F161">
        <f>IF(A161='تقرير الجرد'!$B$1-1,E161,0)</f>
        <v>0</v>
      </c>
      <c r="G161">
        <f>IF(A161='تقرير الجرد'!$B$1,E161,0)</f>
        <v>0</v>
      </c>
    </row>
    <row r="162" spans="1:7">
      <c r="A162" s="1">
        <f t="shared" si="2"/>
        <v>41062</v>
      </c>
      <c r="D162">
        <f>VLOOKUP(C162,'بيانات البضاعة'!A:B,2,0)</f>
        <v>0</v>
      </c>
      <c r="F162">
        <f>IF(A162='تقرير الجرد'!$B$1-1,E162,0)</f>
        <v>0</v>
      </c>
      <c r="G162">
        <f>IF(A162='تقرير الجرد'!$B$1,E162,0)</f>
        <v>0</v>
      </c>
    </row>
    <row r="163" spans="1:7">
      <c r="A163" s="1">
        <f t="shared" si="2"/>
        <v>41062</v>
      </c>
      <c r="D163">
        <f>VLOOKUP(C163,'بيانات البضاعة'!A:B,2,0)</f>
        <v>0</v>
      </c>
      <c r="F163">
        <f>IF(A163='تقرير الجرد'!$B$1-1,E163,0)</f>
        <v>0</v>
      </c>
      <c r="G163">
        <f>IF(A163='تقرير الجرد'!$B$1,E163,0)</f>
        <v>0</v>
      </c>
    </row>
    <row r="164" spans="1:7">
      <c r="A164" s="1">
        <f t="shared" si="2"/>
        <v>41062</v>
      </c>
      <c r="D164">
        <f>VLOOKUP(C164,'بيانات البضاعة'!A:B,2,0)</f>
        <v>0</v>
      </c>
      <c r="F164">
        <f>IF(A164='تقرير الجرد'!$B$1-1,E164,0)</f>
        <v>0</v>
      </c>
      <c r="G164">
        <f>IF(A164='تقرير الجرد'!$B$1,E164,0)</f>
        <v>0</v>
      </c>
    </row>
    <row r="165" spans="1:7">
      <c r="A165" s="1">
        <f t="shared" si="2"/>
        <v>41062</v>
      </c>
      <c r="D165">
        <f>VLOOKUP(C165,'بيانات البضاعة'!A:B,2,0)</f>
        <v>0</v>
      </c>
      <c r="F165">
        <f>IF(A165='تقرير الجرد'!$B$1-1,E165,0)</f>
        <v>0</v>
      </c>
      <c r="G165">
        <f>IF(A165='تقرير الجرد'!$B$1,E165,0)</f>
        <v>0</v>
      </c>
    </row>
    <row r="166" spans="1:7">
      <c r="A166" s="1">
        <f t="shared" si="2"/>
        <v>41062</v>
      </c>
      <c r="D166">
        <f>VLOOKUP(C166,'بيانات البضاعة'!A:B,2,0)</f>
        <v>0</v>
      </c>
      <c r="F166">
        <f>IF(A166='تقرير الجرد'!$B$1-1,E166,0)</f>
        <v>0</v>
      </c>
      <c r="G166">
        <f>IF(A166='تقرير الجرد'!$B$1,E166,0)</f>
        <v>0</v>
      </c>
    </row>
    <row r="167" spans="1:7">
      <c r="A167" s="1">
        <f t="shared" si="2"/>
        <v>41062</v>
      </c>
      <c r="D167">
        <f>VLOOKUP(C167,'بيانات البضاعة'!A:B,2,0)</f>
        <v>0</v>
      </c>
      <c r="F167">
        <f>IF(A167='تقرير الجرد'!$B$1-1,E167,0)</f>
        <v>0</v>
      </c>
      <c r="G167">
        <f>IF(A167='تقرير الجرد'!$B$1,E167,0)</f>
        <v>0</v>
      </c>
    </row>
    <row r="168" spans="1:7">
      <c r="A168" s="1">
        <f t="shared" si="2"/>
        <v>41062</v>
      </c>
      <c r="D168">
        <f>VLOOKUP(C168,'بيانات البضاعة'!A:B,2,0)</f>
        <v>0</v>
      </c>
      <c r="F168">
        <f>IF(A168='تقرير الجرد'!$B$1-1,E168,0)</f>
        <v>0</v>
      </c>
      <c r="G168">
        <f>IF(A168='تقرير الجرد'!$B$1,E168,0)</f>
        <v>0</v>
      </c>
    </row>
    <row r="169" spans="1:7">
      <c r="A169" s="1">
        <f t="shared" si="2"/>
        <v>41062</v>
      </c>
      <c r="D169">
        <f>VLOOKUP(C169,'بيانات البضاعة'!A:B,2,0)</f>
        <v>0</v>
      </c>
      <c r="F169">
        <f>IF(A169='تقرير الجرد'!$B$1-1,E169,0)</f>
        <v>0</v>
      </c>
      <c r="G169">
        <f>IF(A169='تقرير الجرد'!$B$1,E169,0)</f>
        <v>0</v>
      </c>
    </row>
    <row r="170" spans="1:7">
      <c r="A170" s="1">
        <f t="shared" si="2"/>
        <v>41062</v>
      </c>
      <c r="D170">
        <f>VLOOKUP(C170,'بيانات البضاعة'!A:B,2,0)</f>
        <v>0</v>
      </c>
      <c r="F170">
        <f>IF(A170='تقرير الجرد'!$B$1-1,E170,0)</f>
        <v>0</v>
      </c>
      <c r="G170">
        <f>IF(A170='تقرير الجرد'!$B$1,E170,0)</f>
        <v>0</v>
      </c>
    </row>
    <row r="171" spans="1:7">
      <c r="A171" s="1">
        <f t="shared" si="2"/>
        <v>41062</v>
      </c>
      <c r="D171">
        <f>VLOOKUP(C171,'بيانات البضاعة'!A:B,2,0)</f>
        <v>0</v>
      </c>
      <c r="F171">
        <f>IF(A171='تقرير الجرد'!$B$1-1,E171,0)</f>
        <v>0</v>
      </c>
      <c r="G171">
        <f>IF(A171='تقرير الجرد'!$B$1,E171,0)</f>
        <v>0</v>
      </c>
    </row>
    <row r="172" spans="1:7">
      <c r="A172" s="1">
        <f t="shared" si="2"/>
        <v>41062</v>
      </c>
      <c r="D172">
        <f>VLOOKUP(C172,'بيانات البضاعة'!A:B,2,0)</f>
        <v>0</v>
      </c>
      <c r="F172">
        <f>IF(A172='تقرير الجرد'!$B$1-1,E172,0)</f>
        <v>0</v>
      </c>
      <c r="G172">
        <f>IF(A172='تقرير الجرد'!$B$1,E172,0)</f>
        <v>0</v>
      </c>
    </row>
    <row r="173" spans="1:7">
      <c r="A173" s="1">
        <f t="shared" si="2"/>
        <v>41062</v>
      </c>
      <c r="D173">
        <f>VLOOKUP(C173,'بيانات البضاعة'!A:B,2,0)</f>
        <v>0</v>
      </c>
      <c r="F173">
        <f>IF(A173='تقرير الجرد'!$B$1-1,E173,0)</f>
        <v>0</v>
      </c>
      <c r="G173">
        <f>IF(A173='تقرير الجرد'!$B$1,E173,0)</f>
        <v>0</v>
      </c>
    </row>
    <row r="174" spans="1:7">
      <c r="A174" s="1">
        <f t="shared" si="2"/>
        <v>41062</v>
      </c>
      <c r="D174">
        <f>VLOOKUP(C174,'بيانات البضاعة'!A:B,2,0)</f>
        <v>0</v>
      </c>
      <c r="F174">
        <f>IF(A174='تقرير الجرد'!$B$1-1,E174,0)</f>
        <v>0</v>
      </c>
      <c r="G174">
        <f>IF(A174='تقرير الجرد'!$B$1,E174,0)</f>
        <v>0</v>
      </c>
    </row>
    <row r="175" spans="1:7">
      <c r="A175" s="1">
        <f t="shared" si="2"/>
        <v>41062</v>
      </c>
      <c r="D175">
        <f>VLOOKUP(C175,'بيانات البضاعة'!A:B,2,0)</f>
        <v>0</v>
      </c>
      <c r="F175">
        <f>IF(A175='تقرير الجرد'!$B$1-1,E175,0)</f>
        <v>0</v>
      </c>
      <c r="G175">
        <f>IF(A175='تقرير الجرد'!$B$1,E175,0)</f>
        <v>0</v>
      </c>
    </row>
    <row r="176" spans="1:7">
      <c r="A176" s="1">
        <f t="shared" si="2"/>
        <v>41062</v>
      </c>
      <c r="D176">
        <f>VLOOKUP(C176,'بيانات البضاعة'!A:B,2,0)</f>
        <v>0</v>
      </c>
      <c r="F176">
        <f>IF(A176='تقرير الجرد'!$B$1-1,E176,0)</f>
        <v>0</v>
      </c>
      <c r="G176">
        <f>IF(A176='تقرير الجرد'!$B$1,E176,0)</f>
        <v>0</v>
      </c>
    </row>
    <row r="177" spans="1:7">
      <c r="A177" s="1">
        <f t="shared" si="2"/>
        <v>41062</v>
      </c>
      <c r="D177">
        <f>VLOOKUP(C177,'بيانات البضاعة'!A:B,2,0)</f>
        <v>0</v>
      </c>
      <c r="F177">
        <f>IF(A177='تقرير الجرد'!$B$1-1,E177,0)</f>
        <v>0</v>
      </c>
      <c r="G177">
        <f>IF(A177='تقرير الجرد'!$B$1,E177,0)</f>
        <v>0</v>
      </c>
    </row>
    <row r="178" spans="1:7">
      <c r="A178" s="1">
        <f t="shared" si="2"/>
        <v>41062</v>
      </c>
      <c r="D178">
        <f>VLOOKUP(C178,'بيانات البضاعة'!A:B,2,0)</f>
        <v>0</v>
      </c>
      <c r="F178">
        <f>IF(A178='تقرير الجرد'!$B$1-1,E178,0)</f>
        <v>0</v>
      </c>
      <c r="G178">
        <f>IF(A178='تقرير الجرد'!$B$1,E178,0)</f>
        <v>0</v>
      </c>
    </row>
    <row r="179" spans="1:7">
      <c r="A179" s="1">
        <f t="shared" si="2"/>
        <v>41062</v>
      </c>
      <c r="D179">
        <f>VLOOKUP(C179,'بيانات البضاعة'!A:B,2,0)</f>
        <v>0</v>
      </c>
      <c r="F179">
        <f>IF(A179='تقرير الجرد'!$B$1-1,E179,0)</f>
        <v>0</v>
      </c>
      <c r="G179">
        <f>IF(A179='تقرير الجرد'!$B$1,E179,0)</f>
        <v>0</v>
      </c>
    </row>
    <row r="180" spans="1:7">
      <c r="A180" s="1">
        <f t="shared" si="2"/>
        <v>41062</v>
      </c>
      <c r="D180">
        <f>VLOOKUP(C180,'بيانات البضاعة'!A:B,2,0)</f>
        <v>0</v>
      </c>
      <c r="F180">
        <f>IF(A180='تقرير الجرد'!$B$1-1,E180,0)</f>
        <v>0</v>
      </c>
      <c r="G180">
        <f>IF(A180='تقرير الجرد'!$B$1,E180,0)</f>
        <v>0</v>
      </c>
    </row>
    <row r="181" spans="1:7">
      <c r="A181" s="1">
        <f t="shared" si="2"/>
        <v>41062</v>
      </c>
      <c r="D181">
        <f>VLOOKUP(C181,'بيانات البضاعة'!A:B,2,0)</f>
        <v>0</v>
      </c>
      <c r="F181">
        <f>IF(A181='تقرير الجرد'!$B$1-1,E181,0)</f>
        <v>0</v>
      </c>
      <c r="G181">
        <f>IF(A181='تقرير الجرد'!$B$1,E181,0)</f>
        <v>0</v>
      </c>
    </row>
    <row r="182" spans="1:7">
      <c r="A182" s="1">
        <f t="shared" si="2"/>
        <v>41062</v>
      </c>
      <c r="D182">
        <f>VLOOKUP(C182,'بيانات البضاعة'!A:B,2,0)</f>
        <v>0</v>
      </c>
      <c r="F182">
        <f>IF(A182='تقرير الجرد'!$B$1-1,E182,0)</f>
        <v>0</v>
      </c>
      <c r="G182">
        <f>IF(A182='تقرير الجرد'!$B$1,E182,0)</f>
        <v>0</v>
      </c>
    </row>
    <row r="183" spans="1:7">
      <c r="A183" s="1">
        <f t="shared" si="2"/>
        <v>41062</v>
      </c>
      <c r="D183">
        <f>VLOOKUP(C183,'بيانات البضاعة'!A:B,2,0)</f>
        <v>0</v>
      </c>
      <c r="F183">
        <f>IF(A183='تقرير الجرد'!$B$1-1,E183,0)</f>
        <v>0</v>
      </c>
      <c r="G183">
        <f>IF(A183='تقرير الجرد'!$B$1,E183,0)</f>
        <v>0</v>
      </c>
    </row>
    <row r="184" spans="1:7">
      <c r="A184" s="1">
        <f t="shared" si="2"/>
        <v>41062</v>
      </c>
      <c r="D184">
        <f>VLOOKUP(C184,'بيانات البضاعة'!A:B,2,0)</f>
        <v>0</v>
      </c>
      <c r="F184">
        <f>IF(A184='تقرير الجرد'!$B$1-1,E184,0)</f>
        <v>0</v>
      </c>
      <c r="G184">
        <f>IF(A184='تقرير الجرد'!$B$1,E184,0)</f>
        <v>0</v>
      </c>
    </row>
    <row r="185" spans="1:7">
      <c r="A185" s="1">
        <f t="shared" si="2"/>
        <v>41062</v>
      </c>
      <c r="D185">
        <f>VLOOKUP(C185,'بيانات البضاعة'!A:B,2,0)</f>
        <v>0</v>
      </c>
      <c r="F185">
        <f>IF(A185='تقرير الجرد'!$B$1-1,E185,0)</f>
        <v>0</v>
      </c>
      <c r="G185">
        <f>IF(A185='تقرير الجرد'!$B$1,E185,0)</f>
        <v>0</v>
      </c>
    </row>
    <row r="186" spans="1:7">
      <c r="A186" s="1">
        <f t="shared" si="2"/>
        <v>41062</v>
      </c>
      <c r="D186">
        <f>VLOOKUP(C186,'بيانات البضاعة'!A:B,2,0)</f>
        <v>0</v>
      </c>
      <c r="F186">
        <f>IF(A186='تقرير الجرد'!$B$1-1,E186,0)</f>
        <v>0</v>
      </c>
      <c r="G186">
        <f>IF(A186='تقرير الجرد'!$B$1,E186,0)</f>
        <v>0</v>
      </c>
    </row>
    <row r="187" spans="1:7">
      <c r="A187" s="1">
        <f t="shared" si="2"/>
        <v>41062</v>
      </c>
      <c r="D187">
        <f>VLOOKUP(C187,'بيانات البضاعة'!A:B,2,0)</f>
        <v>0</v>
      </c>
      <c r="F187">
        <f>IF(A187='تقرير الجرد'!$B$1-1,E187,0)</f>
        <v>0</v>
      </c>
      <c r="G187">
        <f>IF(A187='تقرير الجرد'!$B$1,E187,0)</f>
        <v>0</v>
      </c>
    </row>
    <row r="188" spans="1:7">
      <c r="A188" s="1">
        <f t="shared" si="2"/>
        <v>41062</v>
      </c>
      <c r="D188">
        <f>VLOOKUP(C188,'بيانات البضاعة'!A:B,2,0)</f>
        <v>0</v>
      </c>
      <c r="F188">
        <f>IF(A188='تقرير الجرد'!$B$1-1,E188,0)</f>
        <v>0</v>
      </c>
      <c r="G188">
        <f>IF(A188='تقرير الجرد'!$B$1,E188,0)</f>
        <v>0</v>
      </c>
    </row>
    <row r="189" spans="1:7">
      <c r="A189" s="1">
        <f t="shared" si="2"/>
        <v>41062</v>
      </c>
      <c r="D189">
        <f>VLOOKUP(C189,'بيانات البضاعة'!A:B,2,0)</f>
        <v>0</v>
      </c>
      <c r="F189">
        <f>IF(A189='تقرير الجرد'!$B$1-1,E189,0)</f>
        <v>0</v>
      </c>
      <c r="G189">
        <f>IF(A189='تقرير الجرد'!$B$1,E189,0)</f>
        <v>0</v>
      </c>
    </row>
    <row r="190" spans="1:7">
      <c r="A190" s="1">
        <f t="shared" si="2"/>
        <v>41062</v>
      </c>
      <c r="D190">
        <f>VLOOKUP(C190,'بيانات البضاعة'!A:B,2,0)</f>
        <v>0</v>
      </c>
      <c r="F190">
        <f>IF(A190='تقرير الجرد'!$B$1-1,E190,0)</f>
        <v>0</v>
      </c>
      <c r="G190">
        <f>IF(A190='تقرير الجرد'!$B$1,E190,0)</f>
        <v>0</v>
      </c>
    </row>
    <row r="191" spans="1:7">
      <c r="A191" s="1">
        <f t="shared" si="2"/>
        <v>41062</v>
      </c>
      <c r="D191">
        <f>VLOOKUP(C191,'بيانات البضاعة'!A:B,2,0)</f>
        <v>0</v>
      </c>
      <c r="F191">
        <f>IF(A191='تقرير الجرد'!$B$1-1,E191,0)</f>
        <v>0</v>
      </c>
      <c r="G191">
        <f>IF(A191='تقرير الجرد'!$B$1,E191,0)</f>
        <v>0</v>
      </c>
    </row>
    <row r="192" spans="1:7">
      <c r="A192" s="1">
        <f t="shared" si="2"/>
        <v>41062</v>
      </c>
      <c r="D192">
        <f>VLOOKUP(C192,'بيانات البضاعة'!A:B,2,0)</f>
        <v>0</v>
      </c>
      <c r="F192">
        <f>IF(A192='تقرير الجرد'!$B$1-1,E192,0)</f>
        <v>0</v>
      </c>
      <c r="G192">
        <f>IF(A192='تقرير الجرد'!$B$1,E192,0)</f>
        <v>0</v>
      </c>
    </row>
    <row r="193" spans="1:7">
      <c r="A193" s="1">
        <f t="shared" si="2"/>
        <v>41062</v>
      </c>
      <c r="D193">
        <f>VLOOKUP(C193,'بيانات البضاعة'!A:B,2,0)</f>
        <v>0</v>
      </c>
      <c r="F193">
        <f>IF(A193='تقرير الجرد'!$B$1-1,E193,0)</f>
        <v>0</v>
      </c>
      <c r="G193">
        <f>IF(A193='تقرير الجرد'!$B$1,E193,0)</f>
        <v>0</v>
      </c>
    </row>
    <row r="194" spans="1:7">
      <c r="A194" s="1">
        <f t="shared" si="2"/>
        <v>41062</v>
      </c>
      <c r="D194">
        <f>VLOOKUP(C194,'بيانات البضاعة'!A:B,2,0)</f>
        <v>0</v>
      </c>
      <c r="F194">
        <f>IF(A194='تقرير الجرد'!$B$1-1,E194,0)</f>
        <v>0</v>
      </c>
      <c r="G194">
        <f>IF(A194='تقرير الجرد'!$B$1,E194,0)</f>
        <v>0</v>
      </c>
    </row>
    <row r="195" spans="1:7">
      <c r="A195" s="1">
        <f t="shared" si="2"/>
        <v>41062</v>
      </c>
      <c r="D195">
        <f>VLOOKUP(C195,'بيانات البضاعة'!A:B,2,0)</f>
        <v>0</v>
      </c>
      <c r="F195">
        <f>IF(A195='تقرير الجرد'!$B$1-1,E195,0)</f>
        <v>0</v>
      </c>
      <c r="G195">
        <f>IF(A195='تقرير الجرد'!$B$1,E195,0)</f>
        <v>0</v>
      </c>
    </row>
    <row r="196" spans="1:7">
      <c r="A196" s="1">
        <f t="shared" si="2"/>
        <v>41062</v>
      </c>
      <c r="D196">
        <f>VLOOKUP(C196,'بيانات البضاعة'!A:B,2,0)</f>
        <v>0</v>
      </c>
      <c r="F196">
        <f>IF(A196='تقرير الجرد'!$B$1-1,E196,0)</f>
        <v>0</v>
      </c>
      <c r="G196">
        <f>IF(A196='تقرير الجرد'!$B$1,E196,0)</f>
        <v>0</v>
      </c>
    </row>
    <row r="197" spans="1:7">
      <c r="A197" s="1">
        <f t="shared" si="2"/>
        <v>41062</v>
      </c>
      <c r="D197">
        <f>VLOOKUP(C197,'بيانات البضاعة'!A:B,2,0)</f>
        <v>0</v>
      </c>
      <c r="F197">
        <f>IF(A197='تقرير الجرد'!$B$1-1,E197,0)</f>
        <v>0</v>
      </c>
      <c r="G197">
        <f>IF(A197='تقرير الجرد'!$B$1,E197,0)</f>
        <v>0</v>
      </c>
    </row>
    <row r="198" spans="1:7">
      <c r="A198" s="1">
        <f t="shared" ref="A198:A261" si="3">A197</f>
        <v>41062</v>
      </c>
      <c r="D198">
        <f>VLOOKUP(C198,'بيانات البضاعة'!A:B,2,0)</f>
        <v>0</v>
      </c>
      <c r="F198">
        <f>IF(A198='تقرير الجرد'!$B$1-1,E198,0)</f>
        <v>0</v>
      </c>
      <c r="G198">
        <f>IF(A198='تقرير الجرد'!$B$1,E198,0)</f>
        <v>0</v>
      </c>
    </row>
    <row r="199" spans="1:7">
      <c r="A199" s="1">
        <f t="shared" si="3"/>
        <v>41062</v>
      </c>
      <c r="D199">
        <f>VLOOKUP(C199,'بيانات البضاعة'!A:B,2,0)</f>
        <v>0</v>
      </c>
      <c r="F199">
        <f>IF(A199='تقرير الجرد'!$B$1-1,E199,0)</f>
        <v>0</v>
      </c>
      <c r="G199">
        <f>IF(A199='تقرير الجرد'!$B$1,E199,0)</f>
        <v>0</v>
      </c>
    </row>
    <row r="200" spans="1:7">
      <c r="A200" s="1">
        <f t="shared" si="3"/>
        <v>41062</v>
      </c>
      <c r="D200">
        <f>VLOOKUP(C200,'بيانات البضاعة'!A:B,2,0)</f>
        <v>0</v>
      </c>
      <c r="F200">
        <f>IF(A200='تقرير الجرد'!$B$1-1,E200,0)</f>
        <v>0</v>
      </c>
      <c r="G200">
        <f>IF(A200='تقرير الجرد'!$B$1,E200,0)</f>
        <v>0</v>
      </c>
    </row>
    <row r="201" spans="1:7">
      <c r="A201" s="1">
        <f t="shared" si="3"/>
        <v>41062</v>
      </c>
      <c r="D201">
        <f>VLOOKUP(C201,'بيانات البضاعة'!A:B,2,0)</f>
        <v>0</v>
      </c>
      <c r="F201">
        <f>IF(A201='تقرير الجرد'!$B$1-1,E201,0)</f>
        <v>0</v>
      </c>
      <c r="G201">
        <f>IF(A201='تقرير الجرد'!$B$1,E201,0)</f>
        <v>0</v>
      </c>
    </row>
    <row r="202" spans="1:7">
      <c r="A202" s="1">
        <f t="shared" si="3"/>
        <v>41062</v>
      </c>
      <c r="D202">
        <f>VLOOKUP(C202,'بيانات البضاعة'!A:B,2,0)</f>
        <v>0</v>
      </c>
      <c r="F202">
        <f>IF(A202='تقرير الجرد'!$B$1-1,E202,0)</f>
        <v>0</v>
      </c>
      <c r="G202">
        <f>IF(A202='تقرير الجرد'!$B$1,E202,0)</f>
        <v>0</v>
      </c>
    </row>
    <row r="203" spans="1:7">
      <c r="A203" s="1">
        <f t="shared" si="3"/>
        <v>41062</v>
      </c>
      <c r="D203">
        <f>VLOOKUP(C203,'بيانات البضاعة'!A:B,2,0)</f>
        <v>0</v>
      </c>
      <c r="F203">
        <f>IF(A203='تقرير الجرد'!$B$1-1,E203,0)</f>
        <v>0</v>
      </c>
      <c r="G203">
        <f>IF(A203='تقرير الجرد'!$B$1,E203,0)</f>
        <v>0</v>
      </c>
    </row>
    <row r="204" spans="1:7">
      <c r="A204" s="1">
        <f t="shared" si="3"/>
        <v>41062</v>
      </c>
      <c r="D204">
        <f>VLOOKUP(C204,'بيانات البضاعة'!A:B,2,0)</f>
        <v>0</v>
      </c>
      <c r="F204">
        <f>IF(A204='تقرير الجرد'!$B$1-1,E204,0)</f>
        <v>0</v>
      </c>
      <c r="G204">
        <f>IF(A204='تقرير الجرد'!$B$1,E204,0)</f>
        <v>0</v>
      </c>
    </row>
    <row r="205" spans="1:7">
      <c r="A205" s="1">
        <f t="shared" si="3"/>
        <v>41062</v>
      </c>
      <c r="D205">
        <f>VLOOKUP(C205,'بيانات البضاعة'!A:B,2,0)</f>
        <v>0</v>
      </c>
      <c r="F205">
        <f>IF(A205='تقرير الجرد'!$B$1-1,E205,0)</f>
        <v>0</v>
      </c>
      <c r="G205">
        <f>IF(A205='تقرير الجرد'!$B$1,E205,0)</f>
        <v>0</v>
      </c>
    </row>
    <row r="206" spans="1:7">
      <c r="A206" s="1">
        <f t="shared" si="3"/>
        <v>41062</v>
      </c>
      <c r="D206">
        <f>VLOOKUP(C206,'بيانات البضاعة'!A:B,2,0)</f>
        <v>0</v>
      </c>
      <c r="F206">
        <f>IF(A206='تقرير الجرد'!$B$1-1,E206,0)</f>
        <v>0</v>
      </c>
      <c r="G206">
        <f>IF(A206='تقرير الجرد'!$B$1,E206,0)</f>
        <v>0</v>
      </c>
    </row>
    <row r="207" spans="1:7">
      <c r="A207" s="1">
        <f t="shared" si="3"/>
        <v>41062</v>
      </c>
      <c r="D207">
        <f>VLOOKUP(C207,'بيانات البضاعة'!A:B,2,0)</f>
        <v>0</v>
      </c>
      <c r="F207">
        <f>IF(A207='تقرير الجرد'!$B$1-1,E207,0)</f>
        <v>0</v>
      </c>
      <c r="G207">
        <f>IF(A207='تقرير الجرد'!$B$1,E207,0)</f>
        <v>0</v>
      </c>
    </row>
    <row r="208" spans="1:7">
      <c r="A208" s="1">
        <f t="shared" si="3"/>
        <v>41062</v>
      </c>
      <c r="D208">
        <f>VLOOKUP(C208,'بيانات البضاعة'!A:B,2,0)</f>
        <v>0</v>
      </c>
      <c r="F208">
        <f>IF(A208='تقرير الجرد'!$B$1-1,E208,0)</f>
        <v>0</v>
      </c>
      <c r="G208">
        <f>IF(A208='تقرير الجرد'!$B$1,E208,0)</f>
        <v>0</v>
      </c>
    </row>
    <row r="209" spans="1:7">
      <c r="A209" s="1">
        <f t="shared" si="3"/>
        <v>41062</v>
      </c>
      <c r="D209">
        <f>VLOOKUP(C209,'بيانات البضاعة'!A:B,2,0)</f>
        <v>0</v>
      </c>
      <c r="F209">
        <f>IF(A209='تقرير الجرد'!$B$1-1,E209,0)</f>
        <v>0</v>
      </c>
      <c r="G209">
        <f>IF(A209='تقرير الجرد'!$B$1,E209,0)</f>
        <v>0</v>
      </c>
    </row>
    <row r="210" spans="1:7">
      <c r="A210" s="1">
        <f t="shared" si="3"/>
        <v>41062</v>
      </c>
      <c r="D210">
        <f>VLOOKUP(C210,'بيانات البضاعة'!A:B,2,0)</f>
        <v>0</v>
      </c>
      <c r="F210">
        <f>IF(A210='تقرير الجرد'!$B$1-1,E210,0)</f>
        <v>0</v>
      </c>
      <c r="G210">
        <f>IF(A210='تقرير الجرد'!$B$1,E210,0)</f>
        <v>0</v>
      </c>
    </row>
    <row r="211" spans="1:7">
      <c r="A211" s="1">
        <f t="shared" si="3"/>
        <v>41062</v>
      </c>
      <c r="D211">
        <f>VLOOKUP(C211,'بيانات البضاعة'!A:B,2,0)</f>
        <v>0</v>
      </c>
      <c r="F211">
        <f>IF(A211='تقرير الجرد'!$B$1-1,E211,0)</f>
        <v>0</v>
      </c>
      <c r="G211">
        <f>IF(A211='تقرير الجرد'!$B$1,E211,0)</f>
        <v>0</v>
      </c>
    </row>
    <row r="212" spans="1:7">
      <c r="A212" s="1">
        <f t="shared" si="3"/>
        <v>41062</v>
      </c>
      <c r="D212">
        <f>VLOOKUP(C212,'بيانات البضاعة'!A:B,2,0)</f>
        <v>0</v>
      </c>
      <c r="F212">
        <f>IF(A212='تقرير الجرد'!$B$1-1,E212,0)</f>
        <v>0</v>
      </c>
      <c r="G212">
        <f>IF(A212='تقرير الجرد'!$B$1,E212,0)</f>
        <v>0</v>
      </c>
    </row>
    <row r="213" spans="1:7">
      <c r="A213" s="1">
        <f t="shared" si="3"/>
        <v>41062</v>
      </c>
      <c r="D213">
        <f>VLOOKUP(C213,'بيانات البضاعة'!A:B,2,0)</f>
        <v>0</v>
      </c>
      <c r="F213">
        <f>IF(A213='تقرير الجرد'!$B$1-1,E213,0)</f>
        <v>0</v>
      </c>
      <c r="G213">
        <f>IF(A213='تقرير الجرد'!$B$1,E213,0)</f>
        <v>0</v>
      </c>
    </row>
    <row r="214" spans="1:7">
      <c r="A214" s="1">
        <f t="shared" si="3"/>
        <v>41062</v>
      </c>
      <c r="D214">
        <f>VLOOKUP(C214,'بيانات البضاعة'!A:B,2,0)</f>
        <v>0</v>
      </c>
      <c r="F214">
        <f>IF(A214='تقرير الجرد'!$B$1-1,E214,0)</f>
        <v>0</v>
      </c>
      <c r="G214">
        <f>IF(A214='تقرير الجرد'!$B$1,E214,0)</f>
        <v>0</v>
      </c>
    </row>
    <row r="215" spans="1:7">
      <c r="A215" s="1">
        <f t="shared" si="3"/>
        <v>41062</v>
      </c>
      <c r="D215">
        <f>VLOOKUP(C215,'بيانات البضاعة'!A:B,2,0)</f>
        <v>0</v>
      </c>
      <c r="F215">
        <f>IF(A215='تقرير الجرد'!$B$1-1,E215,0)</f>
        <v>0</v>
      </c>
      <c r="G215">
        <f>IF(A215='تقرير الجرد'!$B$1,E215,0)</f>
        <v>0</v>
      </c>
    </row>
    <row r="216" spans="1:7">
      <c r="A216" s="1">
        <f t="shared" si="3"/>
        <v>41062</v>
      </c>
      <c r="D216">
        <f>VLOOKUP(C216,'بيانات البضاعة'!A:B,2,0)</f>
        <v>0</v>
      </c>
      <c r="F216">
        <f>IF(A216='تقرير الجرد'!$B$1-1,E216,0)</f>
        <v>0</v>
      </c>
      <c r="G216">
        <f>IF(A216='تقرير الجرد'!$B$1,E216,0)</f>
        <v>0</v>
      </c>
    </row>
    <row r="217" spans="1:7">
      <c r="A217" s="1">
        <f t="shared" si="3"/>
        <v>41062</v>
      </c>
      <c r="D217">
        <f>VLOOKUP(C217,'بيانات البضاعة'!A:B,2,0)</f>
        <v>0</v>
      </c>
      <c r="F217">
        <f>IF(A217='تقرير الجرد'!$B$1-1,E217,0)</f>
        <v>0</v>
      </c>
      <c r="G217">
        <f>IF(A217='تقرير الجرد'!$B$1,E217,0)</f>
        <v>0</v>
      </c>
    </row>
    <row r="218" spans="1:7">
      <c r="A218" s="1">
        <f t="shared" si="3"/>
        <v>41062</v>
      </c>
      <c r="D218">
        <f>VLOOKUP(C218,'بيانات البضاعة'!A:B,2,0)</f>
        <v>0</v>
      </c>
      <c r="F218">
        <f>IF(A218='تقرير الجرد'!$B$1-1,E218,0)</f>
        <v>0</v>
      </c>
      <c r="G218">
        <f>IF(A218='تقرير الجرد'!$B$1,E218,0)</f>
        <v>0</v>
      </c>
    </row>
    <row r="219" spans="1:7">
      <c r="A219" s="1">
        <f t="shared" si="3"/>
        <v>41062</v>
      </c>
      <c r="D219">
        <f>VLOOKUP(C219,'بيانات البضاعة'!A:B,2,0)</f>
        <v>0</v>
      </c>
      <c r="F219">
        <f>IF(A219='تقرير الجرد'!$B$1-1,E219,0)</f>
        <v>0</v>
      </c>
      <c r="G219">
        <f>IF(A219='تقرير الجرد'!$B$1,E219,0)</f>
        <v>0</v>
      </c>
    </row>
    <row r="220" spans="1:7">
      <c r="A220" s="1">
        <f t="shared" si="3"/>
        <v>41062</v>
      </c>
      <c r="D220">
        <f>VLOOKUP(C220,'بيانات البضاعة'!A:B,2,0)</f>
        <v>0</v>
      </c>
      <c r="F220">
        <f>IF(A220='تقرير الجرد'!$B$1-1,E220,0)</f>
        <v>0</v>
      </c>
      <c r="G220">
        <f>IF(A220='تقرير الجرد'!$B$1,E220,0)</f>
        <v>0</v>
      </c>
    </row>
    <row r="221" spans="1:7">
      <c r="A221" s="1">
        <f t="shared" si="3"/>
        <v>41062</v>
      </c>
      <c r="D221">
        <f>VLOOKUP(C221,'بيانات البضاعة'!A:B,2,0)</f>
        <v>0</v>
      </c>
      <c r="F221">
        <f>IF(A221='تقرير الجرد'!$B$1-1,E221,0)</f>
        <v>0</v>
      </c>
      <c r="G221">
        <f>IF(A221='تقرير الجرد'!$B$1,E221,0)</f>
        <v>0</v>
      </c>
    </row>
    <row r="222" spans="1:7">
      <c r="A222" s="1">
        <f t="shared" si="3"/>
        <v>41062</v>
      </c>
      <c r="D222">
        <f>VLOOKUP(C222,'بيانات البضاعة'!A:B,2,0)</f>
        <v>0</v>
      </c>
      <c r="F222">
        <f>IF(A222='تقرير الجرد'!$B$1-1,E222,0)</f>
        <v>0</v>
      </c>
      <c r="G222">
        <f>IF(A222='تقرير الجرد'!$B$1,E222,0)</f>
        <v>0</v>
      </c>
    </row>
    <row r="223" spans="1:7">
      <c r="A223" s="1">
        <f t="shared" si="3"/>
        <v>41062</v>
      </c>
      <c r="D223">
        <f>VLOOKUP(C223,'بيانات البضاعة'!A:B,2,0)</f>
        <v>0</v>
      </c>
      <c r="F223">
        <f>IF(A223='تقرير الجرد'!$B$1-1,E223,0)</f>
        <v>0</v>
      </c>
      <c r="G223">
        <f>IF(A223='تقرير الجرد'!$B$1,E223,0)</f>
        <v>0</v>
      </c>
    </row>
    <row r="224" spans="1:7">
      <c r="A224" s="1">
        <f t="shared" si="3"/>
        <v>41062</v>
      </c>
      <c r="D224">
        <f>VLOOKUP(C224,'بيانات البضاعة'!A:B,2,0)</f>
        <v>0</v>
      </c>
      <c r="F224">
        <f>IF(A224='تقرير الجرد'!$B$1-1,E224,0)</f>
        <v>0</v>
      </c>
      <c r="G224">
        <f>IF(A224='تقرير الجرد'!$B$1,E224,0)</f>
        <v>0</v>
      </c>
    </row>
    <row r="225" spans="1:7">
      <c r="A225" s="1">
        <f t="shared" si="3"/>
        <v>41062</v>
      </c>
      <c r="D225">
        <f>VLOOKUP(C225,'بيانات البضاعة'!A:B,2,0)</f>
        <v>0</v>
      </c>
      <c r="F225">
        <f>IF(A225='تقرير الجرد'!$B$1-1,E225,0)</f>
        <v>0</v>
      </c>
      <c r="G225">
        <f>IF(A225='تقرير الجرد'!$B$1,E225,0)</f>
        <v>0</v>
      </c>
    </row>
    <row r="226" spans="1:7">
      <c r="A226" s="1">
        <f t="shared" si="3"/>
        <v>41062</v>
      </c>
      <c r="D226">
        <f>VLOOKUP(C226,'بيانات البضاعة'!A:B,2,0)</f>
        <v>0</v>
      </c>
      <c r="F226">
        <f>IF(A226='تقرير الجرد'!$B$1-1,E226,0)</f>
        <v>0</v>
      </c>
      <c r="G226">
        <f>IF(A226='تقرير الجرد'!$B$1,E226,0)</f>
        <v>0</v>
      </c>
    </row>
    <row r="227" spans="1:7">
      <c r="A227" s="1">
        <f t="shared" si="3"/>
        <v>41062</v>
      </c>
      <c r="D227">
        <f>VLOOKUP(C227,'بيانات البضاعة'!A:B,2,0)</f>
        <v>0</v>
      </c>
      <c r="F227">
        <f>IF(A227='تقرير الجرد'!$B$1-1,E227,0)</f>
        <v>0</v>
      </c>
      <c r="G227">
        <f>IF(A227='تقرير الجرد'!$B$1,E227,0)</f>
        <v>0</v>
      </c>
    </row>
    <row r="228" spans="1:7">
      <c r="A228" s="1">
        <f t="shared" si="3"/>
        <v>41062</v>
      </c>
      <c r="D228">
        <f>VLOOKUP(C228,'بيانات البضاعة'!A:B,2,0)</f>
        <v>0</v>
      </c>
      <c r="F228">
        <f>IF(A228='تقرير الجرد'!$B$1-1,E228,0)</f>
        <v>0</v>
      </c>
      <c r="G228">
        <f>IF(A228='تقرير الجرد'!$B$1,E228,0)</f>
        <v>0</v>
      </c>
    </row>
    <row r="229" spans="1:7">
      <c r="A229" s="1">
        <f t="shared" si="3"/>
        <v>41062</v>
      </c>
      <c r="D229">
        <f>VLOOKUP(C229,'بيانات البضاعة'!A:B,2,0)</f>
        <v>0</v>
      </c>
      <c r="F229">
        <f>IF(A229='تقرير الجرد'!$B$1-1,E229,0)</f>
        <v>0</v>
      </c>
      <c r="G229">
        <f>IF(A229='تقرير الجرد'!$B$1,E229,0)</f>
        <v>0</v>
      </c>
    </row>
    <row r="230" spans="1:7">
      <c r="A230" s="1">
        <f t="shared" si="3"/>
        <v>41062</v>
      </c>
      <c r="D230">
        <f>VLOOKUP(C230,'بيانات البضاعة'!A:B,2,0)</f>
        <v>0</v>
      </c>
      <c r="F230">
        <f>IF(A230='تقرير الجرد'!$B$1-1,E230,0)</f>
        <v>0</v>
      </c>
      <c r="G230">
        <f>IF(A230='تقرير الجرد'!$B$1,E230,0)</f>
        <v>0</v>
      </c>
    </row>
    <row r="231" spans="1:7">
      <c r="A231" s="1">
        <f t="shared" si="3"/>
        <v>41062</v>
      </c>
      <c r="D231">
        <f>VLOOKUP(C231,'بيانات البضاعة'!A:B,2,0)</f>
        <v>0</v>
      </c>
      <c r="F231">
        <f>IF(A231='تقرير الجرد'!$B$1-1,E231,0)</f>
        <v>0</v>
      </c>
      <c r="G231">
        <f>IF(A231='تقرير الجرد'!$B$1,E231,0)</f>
        <v>0</v>
      </c>
    </row>
    <row r="232" spans="1:7">
      <c r="A232" s="1">
        <f t="shared" si="3"/>
        <v>41062</v>
      </c>
      <c r="D232">
        <f>VLOOKUP(C232,'بيانات البضاعة'!A:B,2,0)</f>
        <v>0</v>
      </c>
      <c r="F232">
        <f>IF(A232='تقرير الجرد'!$B$1-1,E232,0)</f>
        <v>0</v>
      </c>
      <c r="G232">
        <f>IF(A232='تقرير الجرد'!$B$1,E232,0)</f>
        <v>0</v>
      </c>
    </row>
    <row r="233" spans="1:7">
      <c r="A233" s="1">
        <f t="shared" si="3"/>
        <v>41062</v>
      </c>
      <c r="D233">
        <f>VLOOKUP(C233,'بيانات البضاعة'!A:B,2,0)</f>
        <v>0</v>
      </c>
      <c r="F233">
        <f>IF(A233='تقرير الجرد'!$B$1-1,E233,0)</f>
        <v>0</v>
      </c>
      <c r="G233">
        <f>IF(A233='تقرير الجرد'!$B$1,E233,0)</f>
        <v>0</v>
      </c>
    </row>
    <row r="234" spans="1:7">
      <c r="A234" s="1">
        <f t="shared" si="3"/>
        <v>41062</v>
      </c>
      <c r="D234">
        <f>VLOOKUP(C234,'بيانات البضاعة'!A:B,2,0)</f>
        <v>0</v>
      </c>
      <c r="F234">
        <f>IF(A234='تقرير الجرد'!$B$1-1,E234,0)</f>
        <v>0</v>
      </c>
      <c r="G234">
        <f>IF(A234='تقرير الجرد'!$B$1,E234,0)</f>
        <v>0</v>
      </c>
    </row>
    <row r="235" spans="1:7">
      <c r="A235" s="1">
        <f t="shared" si="3"/>
        <v>41062</v>
      </c>
      <c r="D235">
        <f>VLOOKUP(C235,'بيانات البضاعة'!A:B,2,0)</f>
        <v>0</v>
      </c>
      <c r="F235">
        <f>IF(A235='تقرير الجرد'!$B$1-1,E235,0)</f>
        <v>0</v>
      </c>
      <c r="G235">
        <f>IF(A235='تقرير الجرد'!$B$1,E235,0)</f>
        <v>0</v>
      </c>
    </row>
    <row r="236" spans="1:7">
      <c r="A236" s="1">
        <f t="shared" si="3"/>
        <v>41062</v>
      </c>
      <c r="D236">
        <f>VLOOKUP(C236,'بيانات البضاعة'!A:B,2,0)</f>
        <v>0</v>
      </c>
      <c r="F236">
        <f>IF(A236='تقرير الجرد'!$B$1-1,E236,0)</f>
        <v>0</v>
      </c>
      <c r="G236">
        <f>IF(A236='تقرير الجرد'!$B$1,E236,0)</f>
        <v>0</v>
      </c>
    </row>
    <row r="237" spans="1:7">
      <c r="A237" s="1">
        <f t="shared" si="3"/>
        <v>41062</v>
      </c>
      <c r="D237">
        <f>VLOOKUP(C237,'بيانات البضاعة'!A:B,2,0)</f>
        <v>0</v>
      </c>
      <c r="F237">
        <f>IF(A237='تقرير الجرد'!$B$1-1,E237,0)</f>
        <v>0</v>
      </c>
      <c r="G237">
        <f>IF(A237='تقرير الجرد'!$B$1,E237,0)</f>
        <v>0</v>
      </c>
    </row>
    <row r="238" spans="1:7">
      <c r="A238" s="1">
        <f t="shared" si="3"/>
        <v>41062</v>
      </c>
      <c r="D238">
        <f>VLOOKUP(C238,'بيانات البضاعة'!A:B,2,0)</f>
        <v>0</v>
      </c>
      <c r="F238">
        <f>IF(A238='تقرير الجرد'!$B$1-1,E238,0)</f>
        <v>0</v>
      </c>
      <c r="G238">
        <f>IF(A238='تقرير الجرد'!$B$1,E238,0)</f>
        <v>0</v>
      </c>
    </row>
    <row r="239" spans="1:7">
      <c r="A239" s="1">
        <f t="shared" si="3"/>
        <v>41062</v>
      </c>
      <c r="D239">
        <f>VLOOKUP(C239,'بيانات البضاعة'!A:B,2,0)</f>
        <v>0</v>
      </c>
      <c r="F239">
        <f>IF(A239='تقرير الجرد'!$B$1-1,E239,0)</f>
        <v>0</v>
      </c>
      <c r="G239">
        <f>IF(A239='تقرير الجرد'!$B$1,E239,0)</f>
        <v>0</v>
      </c>
    </row>
    <row r="240" spans="1:7">
      <c r="A240" s="1">
        <f t="shared" si="3"/>
        <v>41062</v>
      </c>
      <c r="D240">
        <f>VLOOKUP(C240,'بيانات البضاعة'!A:B,2,0)</f>
        <v>0</v>
      </c>
      <c r="F240">
        <f>IF(A240='تقرير الجرد'!$B$1-1,E240,0)</f>
        <v>0</v>
      </c>
      <c r="G240">
        <f>IF(A240='تقرير الجرد'!$B$1,E240,0)</f>
        <v>0</v>
      </c>
    </row>
    <row r="241" spans="1:7">
      <c r="A241" s="1">
        <f t="shared" si="3"/>
        <v>41062</v>
      </c>
      <c r="D241">
        <f>VLOOKUP(C241,'بيانات البضاعة'!A:B,2,0)</f>
        <v>0</v>
      </c>
      <c r="F241">
        <f>IF(A241='تقرير الجرد'!$B$1-1,E241,0)</f>
        <v>0</v>
      </c>
      <c r="G241">
        <f>IF(A241='تقرير الجرد'!$B$1,E241,0)</f>
        <v>0</v>
      </c>
    </row>
    <row r="242" spans="1:7">
      <c r="A242" s="1">
        <f t="shared" si="3"/>
        <v>41062</v>
      </c>
      <c r="D242">
        <f>VLOOKUP(C242,'بيانات البضاعة'!A:B,2,0)</f>
        <v>0</v>
      </c>
      <c r="F242">
        <f>IF(A242='تقرير الجرد'!$B$1-1,E242,0)</f>
        <v>0</v>
      </c>
      <c r="G242">
        <f>IF(A242='تقرير الجرد'!$B$1,E242,0)</f>
        <v>0</v>
      </c>
    </row>
    <row r="243" spans="1:7">
      <c r="A243" s="1">
        <f t="shared" si="3"/>
        <v>41062</v>
      </c>
      <c r="D243">
        <f>VLOOKUP(C243,'بيانات البضاعة'!A:B,2,0)</f>
        <v>0</v>
      </c>
      <c r="F243">
        <f>IF(A243='تقرير الجرد'!$B$1-1,E243,0)</f>
        <v>0</v>
      </c>
      <c r="G243">
        <f>IF(A243='تقرير الجرد'!$B$1,E243,0)</f>
        <v>0</v>
      </c>
    </row>
    <row r="244" spans="1:7">
      <c r="A244" s="1">
        <f t="shared" si="3"/>
        <v>41062</v>
      </c>
      <c r="D244">
        <f>VLOOKUP(C244,'بيانات البضاعة'!A:B,2,0)</f>
        <v>0</v>
      </c>
      <c r="F244">
        <f>IF(A244='تقرير الجرد'!$B$1-1,E244,0)</f>
        <v>0</v>
      </c>
      <c r="G244">
        <f>IF(A244='تقرير الجرد'!$B$1,E244,0)</f>
        <v>0</v>
      </c>
    </row>
    <row r="245" spans="1:7">
      <c r="A245" s="1">
        <f t="shared" si="3"/>
        <v>41062</v>
      </c>
      <c r="D245">
        <f>VLOOKUP(C245,'بيانات البضاعة'!A:B,2,0)</f>
        <v>0</v>
      </c>
      <c r="F245">
        <f>IF(A245='تقرير الجرد'!$B$1-1,E245,0)</f>
        <v>0</v>
      </c>
      <c r="G245">
        <f>IF(A245='تقرير الجرد'!$B$1,E245,0)</f>
        <v>0</v>
      </c>
    </row>
    <row r="246" spans="1:7">
      <c r="A246" s="1">
        <f t="shared" si="3"/>
        <v>41062</v>
      </c>
      <c r="D246">
        <f>VLOOKUP(C246,'بيانات البضاعة'!A:B,2,0)</f>
        <v>0</v>
      </c>
      <c r="F246">
        <f>IF(A246='تقرير الجرد'!$B$1-1,E246,0)</f>
        <v>0</v>
      </c>
      <c r="G246">
        <f>IF(A246='تقرير الجرد'!$B$1,E246,0)</f>
        <v>0</v>
      </c>
    </row>
    <row r="247" spans="1:7">
      <c r="A247" s="1">
        <f t="shared" si="3"/>
        <v>41062</v>
      </c>
      <c r="D247">
        <f>VLOOKUP(C247,'بيانات البضاعة'!A:B,2,0)</f>
        <v>0</v>
      </c>
      <c r="F247">
        <f>IF(A247='تقرير الجرد'!$B$1-1,E247,0)</f>
        <v>0</v>
      </c>
      <c r="G247">
        <f>IF(A247='تقرير الجرد'!$B$1,E247,0)</f>
        <v>0</v>
      </c>
    </row>
    <row r="248" spans="1:7">
      <c r="A248" s="1">
        <f t="shared" si="3"/>
        <v>41062</v>
      </c>
      <c r="D248">
        <f>VLOOKUP(C248,'بيانات البضاعة'!A:B,2,0)</f>
        <v>0</v>
      </c>
      <c r="F248">
        <f>IF(A248='تقرير الجرد'!$B$1-1,E248,0)</f>
        <v>0</v>
      </c>
      <c r="G248">
        <f>IF(A248='تقرير الجرد'!$B$1,E248,0)</f>
        <v>0</v>
      </c>
    </row>
    <row r="249" spans="1:7">
      <c r="A249" s="1">
        <f t="shared" si="3"/>
        <v>41062</v>
      </c>
      <c r="D249">
        <f>VLOOKUP(C249,'بيانات البضاعة'!A:B,2,0)</f>
        <v>0</v>
      </c>
      <c r="F249">
        <f>IF(A249='تقرير الجرد'!$B$1-1,E249,0)</f>
        <v>0</v>
      </c>
      <c r="G249">
        <f>IF(A249='تقرير الجرد'!$B$1,E249,0)</f>
        <v>0</v>
      </c>
    </row>
    <row r="250" spans="1:7">
      <c r="A250" s="1">
        <f t="shared" si="3"/>
        <v>41062</v>
      </c>
      <c r="D250">
        <f>VLOOKUP(C250,'بيانات البضاعة'!A:B,2,0)</f>
        <v>0</v>
      </c>
      <c r="F250">
        <f>IF(A250='تقرير الجرد'!$B$1-1,E250,0)</f>
        <v>0</v>
      </c>
      <c r="G250">
        <f>IF(A250='تقرير الجرد'!$B$1,E250,0)</f>
        <v>0</v>
      </c>
    </row>
    <row r="251" spans="1:7">
      <c r="A251" s="1">
        <f t="shared" si="3"/>
        <v>41062</v>
      </c>
      <c r="D251">
        <f>VLOOKUP(C251,'بيانات البضاعة'!A:B,2,0)</f>
        <v>0</v>
      </c>
      <c r="F251">
        <f>IF(A251='تقرير الجرد'!$B$1-1,E251,0)</f>
        <v>0</v>
      </c>
      <c r="G251">
        <f>IF(A251='تقرير الجرد'!$B$1,E251,0)</f>
        <v>0</v>
      </c>
    </row>
    <row r="252" spans="1:7">
      <c r="A252" s="1">
        <f t="shared" si="3"/>
        <v>41062</v>
      </c>
      <c r="D252">
        <f>VLOOKUP(C252,'بيانات البضاعة'!A:B,2,0)</f>
        <v>0</v>
      </c>
      <c r="F252">
        <f>IF(A252='تقرير الجرد'!$B$1-1,E252,0)</f>
        <v>0</v>
      </c>
      <c r="G252">
        <f>IF(A252='تقرير الجرد'!$B$1,E252,0)</f>
        <v>0</v>
      </c>
    </row>
    <row r="253" spans="1:7">
      <c r="A253" s="1">
        <f t="shared" si="3"/>
        <v>41062</v>
      </c>
      <c r="D253">
        <f>VLOOKUP(C253,'بيانات البضاعة'!A:B,2,0)</f>
        <v>0</v>
      </c>
      <c r="F253">
        <f>IF(A253='تقرير الجرد'!$B$1-1,E253,0)</f>
        <v>0</v>
      </c>
      <c r="G253">
        <f>IF(A253='تقرير الجرد'!$B$1,E253,0)</f>
        <v>0</v>
      </c>
    </row>
    <row r="254" spans="1:7">
      <c r="A254" s="1">
        <f t="shared" si="3"/>
        <v>41062</v>
      </c>
      <c r="D254">
        <f>VLOOKUP(C254,'بيانات البضاعة'!A:B,2,0)</f>
        <v>0</v>
      </c>
      <c r="F254">
        <f>IF(A254='تقرير الجرد'!$B$1-1,E254,0)</f>
        <v>0</v>
      </c>
      <c r="G254">
        <f>IF(A254='تقرير الجرد'!$B$1,E254,0)</f>
        <v>0</v>
      </c>
    </row>
    <row r="255" spans="1:7">
      <c r="A255" s="1">
        <f t="shared" si="3"/>
        <v>41062</v>
      </c>
      <c r="D255">
        <f>VLOOKUP(C255,'بيانات البضاعة'!A:B,2,0)</f>
        <v>0</v>
      </c>
      <c r="F255">
        <f>IF(A255='تقرير الجرد'!$B$1-1,E255,0)</f>
        <v>0</v>
      </c>
      <c r="G255">
        <f>IF(A255='تقرير الجرد'!$B$1,E255,0)</f>
        <v>0</v>
      </c>
    </row>
    <row r="256" spans="1:7">
      <c r="A256" s="1">
        <f t="shared" si="3"/>
        <v>41062</v>
      </c>
      <c r="D256">
        <f>VLOOKUP(C256,'بيانات البضاعة'!A:B,2,0)</f>
        <v>0</v>
      </c>
      <c r="F256">
        <f>IF(A256='تقرير الجرد'!$B$1-1,E256,0)</f>
        <v>0</v>
      </c>
      <c r="G256">
        <f>IF(A256='تقرير الجرد'!$B$1,E256,0)</f>
        <v>0</v>
      </c>
    </row>
    <row r="257" spans="1:7">
      <c r="A257" s="1">
        <f t="shared" si="3"/>
        <v>41062</v>
      </c>
      <c r="D257">
        <f>VLOOKUP(C257,'بيانات البضاعة'!A:B,2,0)</f>
        <v>0</v>
      </c>
      <c r="F257">
        <f>IF(A257='تقرير الجرد'!$B$1-1,E257,0)</f>
        <v>0</v>
      </c>
      <c r="G257">
        <f>IF(A257='تقرير الجرد'!$B$1,E257,0)</f>
        <v>0</v>
      </c>
    </row>
    <row r="258" spans="1:7">
      <c r="A258" s="1">
        <f t="shared" si="3"/>
        <v>41062</v>
      </c>
      <c r="D258">
        <f>VLOOKUP(C258,'بيانات البضاعة'!A:B,2,0)</f>
        <v>0</v>
      </c>
      <c r="F258">
        <f>IF(A258='تقرير الجرد'!$B$1-1,E258,0)</f>
        <v>0</v>
      </c>
      <c r="G258">
        <f>IF(A258='تقرير الجرد'!$B$1,E258,0)</f>
        <v>0</v>
      </c>
    </row>
    <row r="259" spans="1:7">
      <c r="A259" s="1">
        <f t="shared" si="3"/>
        <v>41062</v>
      </c>
      <c r="D259">
        <f>VLOOKUP(C259,'بيانات البضاعة'!A:B,2,0)</f>
        <v>0</v>
      </c>
      <c r="F259">
        <f>IF(A259='تقرير الجرد'!$B$1-1,E259,0)</f>
        <v>0</v>
      </c>
      <c r="G259">
        <f>IF(A259='تقرير الجرد'!$B$1,E259,0)</f>
        <v>0</v>
      </c>
    </row>
    <row r="260" spans="1:7">
      <c r="A260" s="1">
        <f t="shared" si="3"/>
        <v>41062</v>
      </c>
      <c r="D260">
        <f>VLOOKUP(C260,'بيانات البضاعة'!A:B,2,0)</f>
        <v>0</v>
      </c>
      <c r="F260">
        <f>IF(A260='تقرير الجرد'!$B$1-1,E260,0)</f>
        <v>0</v>
      </c>
      <c r="G260">
        <f>IF(A260='تقرير الجرد'!$B$1,E260,0)</f>
        <v>0</v>
      </c>
    </row>
    <row r="261" spans="1:7">
      <c r="A261" s="1">
        <f t="shared" si="3"/>
        <v>41062</v>
      </c>
      <c r="D261">
        <f>VLOOKUP(C261,'بيانات البضاعة'!A:B,2,0)</f>
        <v>0</v>
      </c>
      <c r="F261">
        <f>IF(A261='تقرير الجرد'!$B$1-1,E261,0)</f>
        <v>0</v>
      </c>
      <c r="G261">
        <f>IF(A261='تقرير الجرد'!$B$1,E261,0)</f>
        <v>0</v>
      </c>
    </row>
    <row r="262" spans="1:7">
      <c r="A262" s="1">
        <f t="shared" ref="A262:A325" si="4">A261</f>
        <v>41062</v>
      </c>
      <c r="D262">
        <f>VLOOKUP(C262,'بيانات البضاعة'!A:B,2,0)</f>
        <v>0</v>
      </c>
      <c r="F262">
        <f>IF(A262='تقرير الجرد'!$B$1-1,E262,0)</f>
        <v>0</v>
      </c>
      <c r="G262">
        <f>IF(A262='تقرير الجرد'!$B$1,E262,0)</f>
        <v>0</v>
      </c>
    </row>
    <row r="263" spans="1:7">
      <c r="A263" s="1">
        <f t="shared" si="4"/>
        <v>41062</v>
      </c>
      <c r="D263">
        <f>VLOOKUP(C263,'بيانات البضاعة'!A:B,2,0)</f>
        <v>0</v>
      </c>
      <c r="F263">
        <f>IF(A263='تقرير الجرد'!$B$1-1,E263,0)</f>
        <v>0</v>
      </c>
      <c r="G263">
        <f>IF(A263='تقرير الجرد'!$B$1,E263,0)</f>
        <v>0</v>
      </c>
    </row>
    <row r="264" spans="1:7">
      <c r="A264" s="1">
        <f t="shared" si="4"/>
        <v>41062</v>
      </c>
      <c r="D264">
        <f>VLOOKUP(C264,'بيانات البضاعة'!A:B,2,0)</f>
        <v>0</v>
      </c>
      <c r="F264">
        <f>IF(A264='تقرير الجرد'!$B$1-1,E264,0)</f>
        <v>0</v>
      </c>
      <c r="G264">
        <f>IF(A264='تقرير الجرد'!$B$1,E264,0)</f>
        <v>0</v>
      </c>
    </row>
    <row r="265" spans="1:7">
      <c r="A265" s="1">
        <f t="shared" si="4"/>
        <v>41062</v>
      </c>
      <c r="D265">
        <f>VLOOKUP(C265,'بيانات البضاعة'!A:B,2,0)</f>
        <v>0</v>
      </c>
      <c r="F265">
        <f>IF(A265='تقرير الجرد'!$B$1-1,E265,0)</f>
        <v>0</v>
      </c>
      <c r="G265">
        <f>IF(A265='تقرير الجرد'!$B$1,E265,0)</f>
        <v>0</v>
      </c>
    </row>
    <row r="266" spans="1:7">
      <c r="A266" s="1">
        <f t="shared" si="4"/>
        <v>41062</v>
      </c>
      <c r="D266">
        <f>VLOOKUP(C266,'بيانات البضاعة'!A:B,2,0)</f>
        <v>0</v>
      </c>
      <c r="F266">
        <f>IF(A266='تقرير الجرد'!$B$1-1,E266,0)</f>
        <v>0</v>
      </c>
      <c r="G266">
        <f>IF(A266='تقرير الجرد'!$B$1,E266,0)</f>
        <v>0</v>
      </c>
    </row>
    <row r="267" spans="1:7">
      <c r="A267" s="1">
        <f t="shared" si="4"/>
        <v>41062</v>
      </c>
      <c r="D267">
        <f>VLOOKUP(C267,'بيانات البضاعة'!A:B,2,0)</f>
        <v>0</v>
      </c>
      <c r="F267">
        <f>IF(A267='تقرير الجرد'!$B$1-1,E267,0)</f>
        <v>0</v>
      </c>
      <c r="G267">
        <f>IF(A267='تقرير الجرد'!$B$1,E267,0)</f>
        <v>0</v>
      </c>
    </row>
    <row r="268" spans="1:7">
      <c r="A268" s="1">
        <f t="shared" si="4"/>
        <v>41062</v>
      </c>
      <c r="D268">
        <f>VLOOKUP(C268,'بيانات البضاعة'!A:B,2,0)</f>
        <v>0</v>
      </c>
      <c r="F268">
        <f>IF(A268='تقرير الجرد'!$B$1-1,E268,0)</f>
        <v>0</v>
      </c>
      <c r="G268">
        <f>IF(A268='تقرير الجرد'!$B$1,E268,0)</f>
        <v>0</v>
      </c>
    </row>
    <row r="269" spans="1:7">
      <c r="A269" s="1">
        <f t="shared" si="4"/>
        <v>41062</v>
      </c>
      <c r="D269">
        <f>VLOOKUP(C269,'بيانات البضاعة'!A:B,2,0)</f>
        <v>0</v>
      </c>
      <c r="F269">
        <f>IF(A269='تقرير الجرد'!$B$1-1,E269,0)</f>
        <v>0</v>
      </c>
      <c r="G269">
        <f>IF(A269='تقرير الجرد'!$B$1,E269,0)</f>
        <v>0</v>
      </c>
    </row>
    <row r="270" spans="1:7">
      <c r="A270" s="1">
        <f t="shared" si="4"/>
        <v>41062</v>
      </c>
      <c r="D270">
        <f>VLOOKUP(C270,'بيانات البضاعة'!A:B,2,0)</f>
        <v>0</v>
      </c>
      <c r="F270">
        <f>IF(A270='تقرير الجرد'!$B$1-1,E270,0)</f>
        <v>0</v>
      </c>
      <c r="G270">
        <f>IF(A270='تقرير الجرد'!$B$1,E270,0)</f>
        <v>0</v>
      </c>
    </row>
    <row r="271" spans="1:7">
      <c r="A271" s="1">
        <f t="shared" si="4"/>
        <v>41062</v>
      </c>
      <c r="D271">
        <f>VLOOKUP(C271,'بيانات البضاعة'!A:B,2,0)</f>
        <v>0</v>
      </c>
      <c r="F271">
        <f>IF(A271='تقرير الجرد'!$B$1-1,E271,0)</f>
        <v>0</v>
      </c>
      <c r="G271">
        <f>IF(A271='تقرير الجرد'!$B$1,E271,0)</f>
        <v>0</v>
      </c>
    </row>
    <row r="272" spans="1:7">
      <c r="A272" s="1">
        <f t="shared" si="4"/>
        <v>41062</v>
      </c>
      <c r="D272">
        <f>VLOOKUP(C272,'بيانات البضاعة'!A:B,2,0)</f>
        <v>0</v>
      </c>
      <c r="F272">
        <f>IF(A272='تقرير الجرد'!$B$1-1,E272,0)</f>
        <v>0</v>
      </c>
      <c r="G272">
        <f>IF(A272='تقرير الجرد'!$B$1,E272,0)</f>
        <v>0</v>
      </c>
    </row>
    <row r="273" spans="1:7">
      <c r="A273" s="1">
        <f t="shared" si="4"/>
        <v>41062</v>
      </c>
      <c r="D273">
        <f>VLOOKUP(C273,'بيانات البضاعة'!A:B,2,0)</f>
        <v>0</v>
      </c>
      <c r="F273">
        <f>IF(A273='تقرير الجرد'!$B$1-1,E273,0)</f>
        <v>0</v>
      </c>
      <c r="G273">
        <f>IF(A273='تقرير الجرد'!$B$1,E273,0)</f>
        <v>0</v>
      </c>
    </row>
    <row r="274" spans="1:7">
      <c r="A274" s="1">
        <f t="shared" si="4"/>
        <v>41062</v>
      </c>
      <c r="D274">
        <f>VLOOKUP(C274,'بيانات البضاعة'!A:B,2,0)</f>
        <v>0</v>
      </c>
      <c r="F274">
        <f>IF(A274='تقرير الجرد'!$B$1-1,E274,0)</f>
        <v>0</v>
      </c>
      <c r="G274">
        <f>IF(A274='تقرير الجرد'!$B$1,E274,0)</f>
        <v>0</v>
      </c>
    </row>
    <row r="275" spans="1:7">
      <c r="A275" s="1">
        <f t="shared" si="4"/>
        <v>41062</v>
      </c>
      <c r="D275">
        <f>VLOOKUP(C275,'بيانات البضاعة'!A:B,2,0)</f>
        <v>0</v>
      </c>
      <c r="F275">
        <f>IF(A275='تقرير الجرد'!$B$1-1,E275,0)</f>
        <v>0</v>
      </c>
      <c r="G275">
        <f>IF(A275='تقرير الجرد'!$B$1,E275,0)</f>
        <v>0</v>
      </c>
    </row>
    <row r="276" spans="1:7">
      <c r="A276" s="1">
        <f t="shared" si="4"/>
        <v>41062</v>
      </c>
      <c r="D276">
        <f>VLOOKUP(C276,'بيانات البضاعة'!A:B,2,0)</f>
        <v>0</v>
      </c>
      <c r="F276">
        <f>IF(A276='تقرير الجرد'!$B$1-1,E276,0)</f>
        <v>0</v>
      </c>
      <c r="G276">
        <f>IF(A276='تقرير الجرد'!$B$1,E276,0)</f>
        <v>0</v>
      </c>
    </row>
    <row r="277" spans="1:7">
      <c r="A277" s="1">
        <f t="shared" si="4"/>
        <v>41062</v>
      </c>
      <c r="D277">
        <f>VLOOKUP(C277,'بيانات البضاعة'!A:B,2,0)</f>
        <v>0</v>
      </c>
      <c r="F277">
        <f>IF(A277='تقرير الجرد'!$B$1-1,E277,0)</f>
        <v>0</v>
      </c>
      <c r="G277">
        <f>IF(A277='تقرير الجرد'!$B$1,E277,0)</f>
        <v>0</v>
      </c>
    </row>
    <row r="278" spans="1:7">
      <c r="A278" s="1">
        <f t="shared" si="4"/>
        <v>41062</v>
      </c>
      <c r="D278">
        <f>VLOOKUP(C278,'بيانات البضاعة'!A:B,2,0)</f>
        <v>0</v>
      </c>
      <c r="F278">
        <f>IF(A278='تقرير الجرد'!$B$1-1,E278,0)</f>
        <v>0</v>
      </c>
      <c r="G278">
        <f>IF(A278='تقرير الجرد'!$B$1,E278,0)</f>
        <v>0</v>
      </c>
    </row>
    <row r="279" spans="1:7">
      <c r="A279" s="1">
        <f t="shared" si="4"/>
        <v>41062</v>
      </c>
      <c r="D279">
        <f>VLOOKUP(C279,'بيانات البضاعة'!A:B,2,0)</f>
        <v>0</v>
      </c>
      <c r="F279">
        <f>IF(A279='تقرير الجرد'!$B$1-1,E279,0)</f>
        <v>0</v>
      </c>
      <c r="G279">
        <f>IF(A279='تقرير الجرد'!$B$1,E279,0)</f>
        <v>0</v>
      </c>
    </row>
    <row r="280" spans="1:7">
      <c r="A280" s="1">
        <f t="shared" si="4"/>
        <v>41062</v>
      </c>
      <c r="D280">
        <f>VLOOKUP(C280,'بيانات البضاعة'!A:B,2,0)</f>
        <v>0</v>
      </c>
      <c r="F280">
        <f>IF(A280='تقرير الجرد'!$B$1-1,E280,0)</f>
        <v>0</v>
      </c>
      <c r="G280">
        <f>IF(A280='تقرير الجرد'!$B$1,E280,0)</f>
        <v>0</v>
      </c>
    </row>
    <row r="281" spans="1:7">
      <c r="A281" s="1">
        <f t="shared" si="4"/>
        <v>41062</v>
      </c>
      <c r="D281">
        <f>VLOOKUP(C281,'بيانات البضاعة'!A:B,2,0)</f>
        <v>0</v>
      </c>
      <c r="F281">
        <f>IF(A281='تقرير الجرد'!$B$1-1,E281,0)</f>
        <v>0</v>
      </c>
      <c r="G281">
        <f>IF(A281='تقرير الجرد'!$B$1,E281,0)</f>
        <v>0</v>
      </c>
    </row>
    <row r="282" spans="1:7">
      <c r="A282" s="1">
        <f t="shared" si="4"/>
        <v>41062</v>
      </c>
      <c r="D282">
        <f>VLOOKUP(C282,'بيانات البضاعة'!A:B,2,0)</f>
        <v>0</v>
      </c>
      <c r="F282">
        <f>IF(A282='تقرير الجرد'!$B$1-1,E282,0)</f>
        <v>0</v>
      </c>
      <c r="G282">
        <f>IF(A282='تقرير الجرد'!$B$1,E282,0)</f>
        <v>0</v>
      </c>
    </row>
    <row r="283" spans="1:7">
      <c r="A283" s="1">
        <f t="shared" si="4"/>
        <v>41062</v>
      </c>
      <c r="D283">
        <f>VLOOKUP(C283,'بيانات البضاعة'!A:B,2,0)</f>
        <v>0</v>
      </c>
      <c r="F283">
        <f>IF(A283='تقرير الجرد'!$B$1-1,E283,0)</f>
        <v>0</v>
      </c>
      <c r="G283">
        <f>IF(A283='تقرير الجرد'!$B$1,E283,0)</f>
        <v>0</v>
      </c>
    </row>
    <row r="284" spans="1:7">
      <c r="A284" s="1">
        <f t="shared" si="4"/>
        <v>41062</v>
      </c>
      <c r="D284">
        <f>VLOOKUP(C284,'بيانات البضاعة'!A:B,2,0)</f>
        <v>0</v>
      </c>
      <c r="F284">
        <f>IF(A284='تقرير الجرد'!$B$1-1,E284,0)</f>
        <v>0</v>
      </c>
      <c r="G284">
        <f>IF(A284='تقرير الجرد'!$B$1,E284,0)</f>
        <v>0</v>
      </c>
    </row>
    <row r="285" spans="1:7">
      <c r="A285" s="1">
        <f t="shared" si="4"/>
        <v>41062</v>
      </c>
      <c r="D285">
        <f>VLOOKUP(C285,'بيانات البضاعة'!A:B,2,0)</f>
        <v>0</v>
      </c>
      <c r="F285">
        <f>IF(A285='تقرير الجرد'!$B$1-1,E285,0)</f>
        <v>0</v>
      </c>
      <c r="G285">
        <f>IF(A285='تقرير الجرد'!$B$1,E285,0)</f>
        <v>0</v>
      </c>
    </row>
    <row r="286" spans="1:7">
      <c r="A286" s="1">
        <f t="shared" si="4"/>
        <v>41062</v>
      </c>
      <c r="D286">
        <f>VLOOKUP(C286,'بيانات البضاعة'!A:B,2,0)</f>
        <v>0</v>
      </c>
      <c r="F286">
        <f>IF(A286='تقرير الجرد'!$B$1-1,E286,0)</f>
        <v>0</v>
      </c>
      <c r="G286">
        <f>IF(A286='تقرير الجرد'!$B$1,E286,0)</f>
        <v>0</v>
      </c>
    </row>
    <row r="287" spans="1:7">
      <c r="A287" s="1">
        <f t="shared" si="4"/>
        <v>41062</v>
      </c>
      <c r="D287">
        <f>VLOOKUP(C287,'بيانات البضاعة'!A:B,2,0)</f>
        <v>0</v>
      </c>
      <c r="F287">
        <f>IF(A287='تقرير الجرد'!$B$1-1,E287,0)</f>
        <v>0</v>
      </c>
      <c r="G287">
        <f>IF(A287='تقرير الجرد'!$B$1,E287,0)</f>
        <v>0</v>
      </c>
    </row>
    <row r="288" spans="1:7">
      <c r="A288" s="1">
        <f t="shared" si="4"/>
        <v>41062</v>
      </c>
      <c r="D288">
        <f>VLOOKUP(C288,'بيانات البضاعة'!A:B,2,0)</f>
        <v>0</v>
      </c>
      <c r="F288">
        <f>IF(A288='تقرير الجرد'!$B$1-1,E288,0)</f>
        <v>0</v>
      </c>
      <c r="G288">
        <f>IF(A288='تقرير الجرد'!$B$1,E288,0)</f>
        <v>0</v>
      </c>
    </row>
    <row r="289" spans="1:7">
      <c r="A289" s="1">
        <f t="shared" si="4"/>
        <v>41062</v>
      </c>
      <c r="D289">
        <f>VLOOKUP(C289,'بيانات البضاعة'!A:B,2,0)</f>
        <v>0</v>
      </c>
      <c r="F289">
        <f>IF(A289='تقرير الجرد'!$B$1-1,E289,0)</f>
        <v>0</v>
      </c>
      <c r="G289">
        <f>IF(A289='تقرير الجرد'!$B$1,E289,0)</f>
        <v>0</v>
      </c>
    </row>
    <row r="290" spans="1:7">
      <c r="A290" s="1">
        <f t="shared" si="4"/>
        <v>41062</v>
      </c>
      <c r="D290">
        <f>VLOOKUP(C290,'بيانات البضاعة'!A:B,2,0)</f>
        <v>0</v>
      </c>
      <c r="F290">
        <f>IF(A290='تقرير الجرد'!$B$1-1,E290,0)</f>
        <v>0</v>
      </c>
      <c r="G290">
        <f>IF(A290='تقرير الجرد'!$B$1,E290,0)</f>
        <v>0</v>
      </c>
    </row>
    <row r="291" spans="1:7">
      <c r="A291" s="1">
        <f t="shared" si="4"/>
        <v>41062</v>
      </c>
      <c r="D291">
        <f>VLOOKUP(C291,'بيانات البضاعة'!A:B,2,0)</f>
        <v>0</v>
      </c>
      <c r="F291">
        <f>IF(A291='تقرير الجرد'!$B$1-1,E291,0)</f>
        <v>0</v>
      </c>
      <c r="G291">
        <f>IF(A291='تقرير الجرد'!$B$1,E291,0)</f>
        <v>0</v>
      </c>
    </row>
    <row r="292" spans="1:7">
      <c r="A292" s="1">
        <f t="shared" si="4"/>
        <v>41062</v>
      </c>
      <c r="D292">
        <f>VLOOKUP(C292,'بيانات البضاعة'!A:B,2,0)</f>
        <v>0</v>
      </c>
      <c r="F292">
        <f>IF(A292='تقرير الجرد'!$B$1-1,E292,0)</f>
        <v>0</v>
      </c>
      <c r="G292">
        <f>IF(A292='تقرير الجرد'!$B$1,E292,0)</f>
        <v>0</v>
      </c>
    </row>
    <row r="293" spans="1:7">
      <c r="A293" s="1">
        <f t="shared" si="4"/>
        <v>41062</v>
      </c>
      <c r="D293">
        <f>VLOOKUP(C293,'بيانات البضاعة'!A:B,2,0)</f>
        <v>0</v>
      </c>
      <c r="F293">
        <f>IF(A293='تقرير الجرد'!$B$1-1,E293,0)</f>
        <v>0</v>
      </c>
      <c r="G293">
        <f>IF(A293='تقرير الجرد'!$B$1,E293,0)</f>
        <v>0</v>
      </c>
    </row>
    <row r="294" spans="1:7">
      <c r="A294" s="1">
        <f t="shared" si="4"/>
        <v>41062</v>
      </c>
      <c r="D294">
        <f>VLOOKUP(C294,'بيانات البضاعة'!A:B,2,0)</f>
        <v>0</v>
      </c>
      <c r="F294">
        <f>IF(A294='تقرير الجرد'!$B$1-1,E294,0)</f>
        <v>0</v>
      </c>
      <c r="G294">
        <f>IF(A294='تقرير الجرد'!$B$1,E294,0)</f>
        <v>0</v>
      </c>
    </row>
    <row r="295" spans="1:7">
      <c r="A295" s="1">
        <f t="shared" si="4"/>
        <v>41062</v>
      </c>
      <c r="D295">
        <f>VLOOKUP(C295,'بيانات البضاعة'!A:B,2,0)</f>
        <v>0</v>
      </c>
      <c r="F295">
        <f>IF(A295='تقرير الجرد'!$B$1-1,E295,0)</f>
        <v>0</v>
      </c>
      <c r="G295">
        <f>IF(A295='تقرير الجرد'!$B$1,E295,0)</f>
        <v>0</v>
      </c>
    </row>
    <row r="296" spans="1:7">
      <c r="A296" s="1">
        <f t="shared" si="4"/>
        <v>41062</v>
      </c>
      <c r="D296">
        <f>VLOOKUP(C296,'بيانات البضاعة'!A:B,2,0)</f>
        <v>0</v>
      </c>
      <c r="F296">
        <f>IF(A296='تقرير الجرد'!$B$1-1,E296,0)</f>
        <v>0</v>
      </c>
      <c r="G296">
        <f>IF(A296='تقرير الجرد'!$B$1,E296,0)</f>
        <v>0</v>
      </c>
    </row>
    <row r="297" spans="1:7">
      <c r="A297" s="1">
        <f t="shared" si="4"/>
        <v>41062</v>
      </c>
      <c r="D297">
        <f>VLOOKUP(C297,'بيانات البضاعة'!A:B,2,0)</f>
        <v>0</v>
      </c>
      <c r="F297">
        <f>IF(A297='تقرير الجرد'!$B$1-1,E297,0)</f>
        <v>0</v>
      </c>
      <c r="G297">
        <f>IF(A297='تقرير الجرد'!$B$1,E297,0)</f>
        <v>0</v>
      </c>
    </row>
    <row r="298" spans="1:7">
      <c r="A298" s="1">
        <f t="shared" si="4"/>
        <v>41062</v>
      </c>
      <c r="D298">
        <f>VLOOKUP(C298,'بيانات البضاعة'!A:B,2,0)</f>
        <v>0</v>
      </c>
      <c r="F298">
        <f>IF(A298='تقرير الجرد'!$B$1-1,E298,0)</f>
        <v>0</v>
      </c>
      <c r="G298">
        <f>IF(A298='تقرير الجرد'!$B$1,E298,0)</f>
        <v>0</v>
      </c>
    </row>
    <row r="299" spans="1:7">
      <c r="A299" s="1">
        <f t="shared" si="4"/>
        <v>41062</v>
      </c>
      <c r="D299">
        <f>VLOOKUP(C299,'بيانات البضاعة'!A:B,2,0)</f>
        <v>0</v>
      </c>
      <c r="F299">
        <f>IF(A299='تقرير الجرد'!$B$1-1,E299,0)</f>
        <v>0</v>
      </c>
      <c r="G299">
        <f>IF(A299='تقرير الجرد'!$B$1,E299,0)</f>
        <v>0</v>
      </c>
    </row>
    <row r="300" spans="1:7">
      <c r="A300" s="1">
        <f t="shared" si="4"/>
        <v>41062</v>
      </c>
      <c r="D300">
        <f>VLOOKUP(C300,'بيانات البضاعة'!A:B,2,0)</f>
        <v>0</v>
      </c>
      <c r="F300">
        <f>IF(A300='تقرير الجرد'!$B$1-1,E300,0)</f>
        <v>0</v>
      </c>
      <c r="G300">
        <f>IF(A300='تقرير الجرد'!$B$1,E300,0)</f>
        <v>0</v>
      </c>
    </row>
    <row r="301" spans="1:7">
      <c r="A301" s="1">
        <f t="shared" si="4"/>
        <v>41062</v>
      </c>
      <c r="D301">
        <f>VLOOKUP(C301,'بيانات البضاعة'!A:B,2,0)</f>
        <v>0</v>
      </c>
      <c r="F301">
        <f>IF(A301='تقرير الجرد'!$B$1-1,E301,0)</f>
        <v>0</v>
      </c>
      <c r="G301">
        <f>IF(A301='تقرير الجرد'!$B$1,E301,0)</f>
        <v>0</v>
      </c>
    </row>
    <row r="302" spans="1:7">
      <c r="A302" s="1">
        <f t="shared" si="4"/>
        <v>41062</v>
      </c>
      <c r="D302">
        <f>VLOOKUP(C302,'بيانات البضاعة'!A:B,2,0)</f>
        <v>0</v>
      </c>
      <c r="F302">
        <f>IF(A302='تقرير الجرد'!$B$1-1,E302,0)</f>
        <v>0</v>
      </c>
      <c r="G302">
        <f>IF(A302='تقرير الجرد'!$B$1,E302,0)</f>
        <v>0</v>
      </c>
    </row>
    <row r="303" spans="1:7">
      <c r="A303" s="1">
        <f t="shared" si="4"/>
        <v>41062</v>
      </c>
      <c r="D303">
        <f>VLOOKUP(C303,'بيانات البضاعة'!A:B,2,0)</f>
        <v>0</v>
      </c>
      <c r="F303">
        <f>IF(A303='تقرير الجرد'!$B$1-1,E303,0)</f>
        <v>0</v>
      </c>
      <c r="G303">
        <f>IF(A303='تقرير الجرد'!$B$1,E303,0)</f>
        <v>0</v>
      </c>
    </row>
    <row r="304" spans="1:7">
      <c r="A304" s="1">
        <f t="shared" si="4"/>
        <v>41062</v>
      </c>
      <c r="D304">
        <f>VLOOKUP(C304,'بيانات البضاعة'!A:B,2,0)</f>
        <v>0</v>
      </c>
      <c r="F304">
        <f>IF(A304='تقرير الجرد'!$B$1-1,E304,0)</f>
        <v>0</v>
      </c>
      <c r="G304">
        <f>IF(A304='تقرير الجرد'!$B$1,E304,0)</f>
        <v>0</v>
      </c>
    </row>
    <row r="305" spans="1:7">
      <c r="A305" s="1">
        <f t="shared" si="4"/>
        <v>41062</v>
      </c>
      <c r="D305">
        <f>VLOOKUP(C305,'بيانات البضاعة'!A:B,2,0)</f>
        <v>0</v>
      </c>
      <c r="F305">
        <f>IF(A305='تقرير الجرد'!$B$1-1,E305,0)</f>
        <v>0</v>
      </c>
      <c r="G305">
        <f>IF(A305='تقرير الجرد'!$B$1,E305,0)</f>
        <v>0</v>
      </c>
    </row>
    <row r="306" spans="1:7">
      <c r="A306" s="1">
        <f t="shared" si="4"/>
        <v>41062</v>
      </c>
      <c r="D306">
        <f>VLOOKUP(C306,'بيانات البضاعة'!A:B,2,0)</f>
        <v>0</v>
      </c>
      <c r="F306">
        <f>IF(A306='تقرير الجرد'!$B$1-1,E306,0)</f>
        <v>0</v>
      </c>
      <c r="G306">
        <f>IF(A306='تقرير الجرد'!$B$1,E306,0)</f>
        <v>0</v>
      </c>
    </row>
    <row r="307" spans="1:7">
      <c r="A307" s="1">
        <f t="shared" si="4"/>
        <v>41062</v>
      </c>
      <c r="D307">
        <f>VLOOKUP(C307,'بيانات البضاعة'!A:B,2,0)</f>
        <v>0</v>
      </c>
      <c r="F307">
        <f>IF(A307='تقرير الجرد'!$B$1-1,E307,0)</f>
        <v>0</v>
      </c>
      <c r="G307">
        <f>IF(A307='تقرير الجرد'!$B$1,E307,0)</f>
        <v>0</v>
      </c>
    </row>
    <row r="308" spans="1:7">
      <c r="A308" s="1">
        <f t="shared" si="4"/>
        <v>41062</v>
      </c>
      <c r="D308">
        <f>VLOOKUP(C308,'بيانات البضاعة'!A:B,2,0)</f>
        <v>0</v>
      </c>
      <c r="F308">
        <f>IF(A308='تقرير الجرد'!$B$1-1,E308,0)</f>
        <v>0</v>
      </c>
      <c r="G308">
        <f>IF(A308='تقرير الجرد'!$B$1,E308,0)</f>
        <v>0</v>
      </c>
    </row>
    <row r="309" spans="1:7">
      <c r="A309" s="1">
        <f t="shared" si="4"/>
        <v>41062</v>
      </c>
      <c r="D309">
        <f>VLOOKUP(C309,'بيانات البضاعة'!A:B,2,0)</f>
        <v>0</v>
      </c>
      <c r="F309">
        <f>IF(A309='تقرير الجرد'!$B$1-1,E309,0)</f>
        <v>0</v>
      </c>
      <c r="G309">
        <f>IF(A309='تقرير الجرد'!$B$1,E309,0)</f>
        <v>0</v>
      </c>
    </row>
    <row r="310" spans="1:7">
      <c r="A310" s="1">
        <f t="shared" si="4"/>
        <v>41062</v>
      </c>
      <c r="D310">
        <f>VLOOKUP(C310,'بيانات البضاعة'!A:B,2,0)</f>
        <v>0</v>
      </c>
      <c r="F310">
        <f>IF(A310='تقرير الجرد'!$B$1-1,E310,0)</f>
        <v>0</v>
      </c>
      <c r="G310">
        <f>IF(A310='تقرير الجرد'!$B$1,E310,0)</f>
        <v>0</v>
      </c>
    </row>
    <row r="311" spans="1:7">
      <c r="A311" s="1">
        <f t="shared" si="4"/>
        <v>41062</v>
      </c>
      <c r="D311">
        <f>VLOOKUP(C311,'بيانات البضاعة'!A:B,2,0)</f>
        <v>0</v>
      </c>
      <c r="F311">
        <f>IF(A311='تقرير الجرد'!$B$1-1,E311,0)</f>
        <v>0</v>
      </c>
      <c r="G311">
        <f>IF(A311='تقرير الجرد'!$B$1,E311,0)</f>
        <v>0</v>
      </c>
    </row>
    <row r="312" spans="1:7">
      <c r="A312" s="1">
        <f t="shared" si="4"/>
        <v>41062</v>
      </c>
      <c r="D312">
        <f>VLOOKUP(C312,'بيانات البضاعة'!A:B,2,0)</f>
        <v>0</v>
      </c>
      <c r="F312">
        <f>IF(A312='تقرير الجرد'!$B$1-1,E312,0)</f>
        <v>0</v>
      </c>
      <c r="G312">
        <f>IF(A312='تقرير الجرد'!$B$1,E312,0)</f>
        <v>0</v>
      </c>
    </row>
    <row r="313" spans="1:7">
      <c r="A313" s="1">
        <f t="shared" si="4"/>
        <v>41062</v>
      </c>
      <c r="D313">
        <f>VLOOKUP(C313,'بيانات البضاعة'!A:B,2,0)</f>
        <v>0</v>
      </c>
      <c r="F313">
        <f>IF(A313='تقرير الجرد'!$B$1-1,E313,0)</f>
        <v>0</v>
      </c>
      <c r="G313">
        <f>IF(A313='تقرير الجرد'!$B$1,E313,0)</f>
        <v>0</v>
      </c>
    </row>
    <row r="314" spans="1:7">
      <c r="A314" s="1">
        <f t="shared" si="4"/>
        <v>41062</v>
      </c>
      <c r="D314">
        <f>VLOOKUP(C314,'بيانات البضاعة'!A:B,2,0)</f>
        <v>0</v>
      </c>
      <c r="F314">
        <f>IF(A314='تقرير الجرد'!$B$1-1,E314,0)</f>
        <v>0</v>
      </c>
      <c r="G314">
        <f>IF(A314='تقرير الجرد'!$B$1,E314,0)</f>
        <v>0</v>
      </c>
    </row>
    <row r="315" spans="1:7">
      <c r="A315" s="1">
        <f t="shared" si="4"/>
        <v>41062</v>
      </c>
      <c r="D315">
        <f>VLOOKUP(C315,'بيانات البضاعة'!A:B,2,0)</f>
        <v>0</v>
      </c>
      <c r="F315">
        <f>IF(A315='تقرير الجرد'!$B$1-1,E315,0)</f>
        <v>0</v>
      </c>
      <c r="G315">
        <f>IF(A315='تقرير الجرد'!$B$1,E315,0)</f>
        <v>0</v>
      </c>
    </row>
    <row r="316" spans="1:7">
      <c r="A316" s="1">
        <f t="shared" si="4"/>
        <v>41062</v>
      </c>
      <c r="D316">
        <f>VLOOKUP(C316,'بيانات البضاعة'!A:B,2,0)</f>
        <v>0</v>
      </c>
      <c r="F316">
        <f>IF(A316='تقرير الجرد'!$B$1-1,E316,0)</f>
        <v>0</v>
      </c>
      <c r="G316">
        <f>IF(A316='تقرير الجرد'!$B$1,E316,0)</f>
        <v>0</v>
      </c>
    </row>
    <row r="317" spans="1:7">
      <c r="A317" s="1">
        <f t="shared" si="4"/>
        <v>41062</v>
      </c>
      <c r="D317">
        <f>VLOOKUP(C317,'بيانات البضاعة'!A:B,2,0)</f>
        <v>0</v>
      </c>
      <c r="F317">
        <f>IF(A317='تقرير الجرد'!$B$1-1,E317,0)</f>
        <v>0</v>
      </c>
      <c r="G317">
        <f>IF(A317='تقرير الجرد'!$B$1,E317,0)</f>
        <v>0</v>
      </c>
    </row>
    <row r="318" spans="1:7">
      <c r="A318" s="1">
        <f t="shared" si="4"/>
        <v>41062</v>
      </c>
      <c r="D318">
        <f>VLOOKUP(C318,'بيانات البضاعة'!A:B,2,0)</f>
        <v>0</v>
      </c>
      <c r="F318">
        <f>IF(A318='تقرير الجرد'!$B$1-1,E318,0)</f>
        <v>0</v>
      </c>
      <c r="G318">
        <f>IF(A318='تقرير الجرد'!$B$1,E318,0)</f>
        <v>0</v>
      </c>
    </row>
    <row r="319" spans="1:7">
      <c r="A319" s="1">
        <f t="shared" si="4"/>
        <v>41062</v>
      </c>
      <c r="D319">
        <f>VLOOKUP(C319,'بيانات البضاعة'!A:B,2,0)</f>
        <v>0</v>
      </c>
      <c r="F319">
        <f>IF(A319='تقرير الجرد'!$B$1-1,E319,0)</f>
        <v>0</v>
      </c>
      <c r="G319">
        <f>IF(A319='تقرير الجرد'!$B$1,E319,0)</f>
        <v>0</v>
      </c>
    </row>
    <row r="320" spans="1:7">
      <c r="A320" s="1">
        <f t="shared" si="4"/>
        <v>41062</v>
      </c>
      <c r="D320">
        <f>VLOOKUP(C320,'بيانات البضاعة'!A:B,2,0)</f>
        <v>0</v>
      </c>
      <c r="F320">
        <f>IF(A320='تقرير الجرد'!$B$1-1,E320,0)</f>
        <v>0</v>
      </c>
      <c r="G320">
        <f>IF(A320='تقرير الجرد'!$B$1,E320,0)</f>
        <v>0</v>
      </c>
    </row>
    <row r="321" spans="1:7">
      <c r="A321" s="1">
        <f t="shared" si="4"/>
        <v>41062</v>
      </c>
      <c r="D321">
        <f>VLOOKUP(C321,'بيانات البضاعة'!A:B,2,0)</f>
        <v>0</v>
      </c>
      <c r="F321">
        <f>IF(A321='تقرير الجرد'!$B$1-1,E321,0)</f>
        <v>0</v>
      </c>
      <c r="G321">
        <f>IF(A321='تقرير الجرد'!$B$1,E321,0)</f>
        <v>0</v>
      </c>
    </row>
    <row r="322" spans="1:7">
      <c r="A322" s="1">
        <f t="shared" si="4"/>
        <v>41062</v>
      </c>
      <c r="D322">
        <f>VLOOKUP(C322,'بيانات البضاعة'!A:B,2,0)</f>
        <v>0</v>
      </c>
      <c r="F322">
        <f>IF(A322='تقرير الجرد'!$B$1-1,E322,0)</f>
        <v>0</v>
      </c>
      <c r="G322">
        <f>IF(A322='تقرير الجرد'!$B$1,E322,0)</f>
        <v>0</v>
      </c>
    </row>
    <row r="323" spans="1:7">
      <c r="A323" s="1">
        <f t="shared" si="4"/>
        <v>41062</v>
      </c>
      <c r="D323">
        <f>VLOOKUP(C323,'بيانات البضاعة'!A:B,2,0)</f>
        <v>0</v>
      </c>
      <c r="F323">
        <f>IF(A323='تقرير الجرد'!$B$1-1,E323,0)</f>
        <v>0</v>
      </c>
      <c r="G323">
        <f>IF(A323='تقرير الجرد'!$B$1,E323,0)</f>
        <v>0</v>
      </c>
    </row>
    <row r="324" spans="1:7">
      <c r="A324" s="1">
        <f t="shared" si="4"/>
        <v>41062</v>
      </c>
      <c r="D324">
        <f>VLOOKUP(C324,'بيانات البضاعة'!A:B,2,0)</f>
        <v>0</v>
      </c>
      <c r="F324">
        <f>IF(A324='تقرير الجرد'!$B$1-1,E324,0)</f>
        <v>0</v>
      </c>
      <c r="G324">
        <f>IF(A324='تقرير الجرد'!$B$1,E324,0)</f>
        <v>0</v>
      </c>
    </row>
    <row r="325" spans="1:7">
      <c r="A325" s="1">
        <f t="shared" si="4"/>
        <v>41062</v>
      </c>
      <c r="D325">
        <f>VLOOKUP(C325,'بيانات البضاعة'!A:B,2,0)</f>
        <v>0</v>
      </c>
      <c r="F325">
        <f>IF(A325='تقرير الجرد'!$B$1-1,E325,0)</f>
        <v>0</v>
      </c>
      <c r="G325">
        <f>IF(A325='تقرير الجرد'!$B$1,E325,0)</f>
        <v>0</v>
      </c>
    </row>
    <row r="326" spans="1:7">
      <c r="A326" s="1">
        <f t="shared" ref="A326:A389" si="5">A325</f>
        <v>41062</v>
      </c>
      <c r="D326">
        <f>VLOOKUP(C326,'بيانات البضاعة'!A:B,2,0)</f>
        <v>0</v>
      </c>
      <c r="F326">
        <f>IF(A326='تقرير الجرد'!$B$1-1,E326,0)</f>
        <v>0</v>
      </c>
      <c r="G326">
        <f>IF(A326='تقرير الجرد'!$B$1,E326,0)</f>
        <v>0</v>
      </c>
    </row>
    <row r="327" spans="1:7">
      <c r="A327" s="1">
        <f t="shared" si="5"/>
        <v>41062</v>
      </c>
      <c r="D327">
        <f>VLOOKUP(C327,'بيانات البضاعة'!A:B,2,0)</f>
        <v>0</v>
      </c>
      <c r="F327">
        <f>IF(A327='تقرير الجرد'!$B$1-1,E327,0)</f>
        <v>0</v>
      </c>
      <c r="G327">
        <f>IF(A327='تقرير الجرد'!$B$1,E327,0)</f>
        <v>0</v>
      </c>
    </row>
    <row r="328" spans="1:7">
      <c r="A328" s="1">
        <f t="shared" si="5"/>
        <v>41062</v>
      </c>
      <c r="D328">
        <f>VLOOKUP(C328,'بيانات البضاعة'!A:B,2,0)</f>
        <v>0</v>
      </c>
      <c r="F328">
        <f>IF(A328='تقرير الجرد'!$B$1-1,E328,0)</f>
        <v>0</v>
      </c>
      <c r="G328">
        <f>IF(A328='تقرير الجرد'!$B$1,E328,0)</f>
        <v>0</v>
      </c>
    </row>
    <row r="329" spans="1:7">
      <c r="A329" s="1">
        <f t="shared" si="5"/>
        <v>41062</v>
      </c>
      <c r="D329">
        <f>VLOOKUP(C329,'بيانات البضاعة'!A:B,2,0)</f>
        <v>0</v>
      </c>
      <c r="F329">
        <f>IF(A329='تقرير الجرد'!$B$1-1,E329,0)</f>
        <v>0</v>
      </c>
      <c r="G329">
        <f>IF(A329='تقرير الجرد'!$B$1,E329,0)</f>
        <v>0</v>
      </c>
    </row>
    <row r="330" spans="1:7">
      <c r="A330" s="1">
        <f t="shared" si="5"/>
        <v>41062</v>
      </c>
      <c r="D330">
        <f>VLOOKUP(C330,'بيانات البضاعة'!A:B,2,0)</f>
        <v>0</v>
      </c>
      <c r="F330">
        <f>IF(A330='تقرير الجرد'!$B$1-1,E330,0)</f>
        <v>0</v>
      </c>
      <c r="G330">
        <f>IF(A330='تقرير الجرد'!$B$1,E330,0)</f>
        <v>0</v>
      </c>
    </row>
    <row r="331" spans="1:7">
      <c r="A331" s="1">
        <f t="shared" si="5"/>
        <v>41062</v>
      </c>
      <c r="D331">
        <f>VLOOKUP(C331,'بيانات البضاعة'!A:B,2,0)</f>
        <v>0</v>
      </c>
      <c r="F331">
        <f>IF(A331='تقرير الجرد'!$B$1-1,E331,0)</f>
        <v>0</v>
      </c>
      <c r="G331">
        <f>IF(A331='تقرير الجرد'!$B$1,E331,0)</f>
        <v>0</v>
      </c>
    </row>
    <row r="332" spans="1:7">
      <c r="A332" s="1">
        <f t="shared" si="5"/>
        <v>41062</v>
      </c>
      <c r="D332">
        <f>VLOOKUP(C332,'بيانات البضاعة'!A:B,2,0)</f>
        <v>0</v>
      </c>
      <c r="F332">
        <f>IF(A332='تقرير الجرد'!$B$1-1,E332,0)</f>
        <v>0</v>
      </c>
      <c r="G332">
        <f>IF(A332='تقرير الجرد'!$B$1,E332,0)</f>
        <v>0</v>
      </c>
    </row>
    <row r="333" spans="1:7">
      <c r="A333" s="1">
        <f t="shared" si="5"/>
        <v>41062</v>
      </c>
      <c r="D333">
        <f>VLOOKUP(C333,'بيانات البضاعة'!A:B,2,0)</f>
        <v>0</v>
      </c>
      <c r="F333">
        <f>IF(A333='تقرير الجرد'!$B$1-1,E333,0)</f>
        <v>0</v>
      </c>
      <c r="G333">
        <f>IF(A333='تقرير الجرد'!$B$1,E333,0)</f>
        <v>0</v>
      </c>
    </row>
    <row r="334" spans="1:7">
      <c r="A334" s="1">
        <f t="shared" si="5"/>
        <v>41062</v>
      </c>
      <c r="D334">
        <f>VLOOKUP(C334,'بيانات البضاعة'!A:B,2,0)</f>
        <v>0</v>
      </c>
      <c r="F334">
        <f>IF(A334='تقرير الجرد'!$B$1-1,E334,0)</f>
        <v>0</v>
      </c>
      <c r="G334">
        <f>IF(A334='تقرير الجرد'!$B$1,E334,0)</f>
        <v>0</v>
      </c>
    </row>
    <row r="335" spans="1:7">
      <c r="A335" s="1">
        <f t="shared" si="5"/>
        <v>41062</v>
      </c>
      <c r="D335">
        <f>VLOOKUP(C335,'بيانات البضاعة'!A:B,2,0)</f>
        <v>0</v>
      </c>
      <c r="F335">
        <f>IF(A335='تقرير الجرد'!$B$1-1,E335,0)</f>
        <v>0</v>
      </c>
      <c r="G335">
        <f>IF(A335='تقرير الجرد'!$B$1,E335,0)</f>
        <v>0</v>
      </c>
    </row>
    <row r="336" spans="1:7">
      <c r="A336" s="1">
        <f t="shared" si="5"/>
        <v>41062</v>
      </c>
      <c r="D336">
        <f>VLOOKUP(C336,'بيانات البضاعة'!A:B,2,0)</f>
        <v>0</v>
      </c>
      <c r="F336">
        <f>IF(A336='تقرير الجرد'!$B$1-1,E336,0)</f>
        <v>0</v>
      </c>
      <c r="G336">
        <f>IF(A336='تقرير الجرد'!$B$1,E336,0)</f>
        <v>0</v>
      </c>
    </row>
    <row r="337" spans="1:7">
      <c r="A337" s="1">
        <f t="shared" si="5"/>
        <v>41062</v>
      </c>
      <c r="D337">
        <f>VLOOKUP(C337,'بيانات البضاعة'!A:B,2,0)</f>
        <v>0</v>
      </c>
      <c r="F337">
        <f>IF(A337='تقرير الجرد'!$B$1-1,E337,0)</f>
        <v>0</v>
      </c>
      <c r="G337">
        <f>IF(A337='تقرير الجرد'!$B$1,E337,0)</f>
        <v>0</v>
      </c>
    </row>
    <row r="338" spans="1:7">
      <c r="A338" s="1">
        <f t="shared" si="5"/>
        <v>41062</v>
      </c>
      <c r="D338">
        <f>VLOOKUP(C338,'بيانات البضاعة'!A:B,2,0)</f>
        <v>0</v>
      </c>
      <c r="F338">
        <f>IF(A338='تقرير الجرد'!$B$1-1,E338,0)</f>
        <v>0</v>
      </c>
      <c r="G338">
        <f>IF(A338='تقرير الجرد'!$B$1,E338,0)</f>
        <v>0</v>
      </c>
    </row>
    <row r="339" spans="1:7">
      <c r="A339" s="1">
        <f t="shared" si="5"/>
        <v>41062</v>
      </c>
      <c r="D339">
        <f>VLOOKUP(C339,'بيانات البضاعة'!A:B,2,0)</f>
        <v>0</v>
      </c>
      <c r="F339">
        <f>IF(A339='تقرير الجرد'!$B$1-1,E339,0)</f>
        <v>0</v>
      </c>
      <c r="G339">
        <f>IF(A339='تقرير الجرد'!$B$1,E339,0)</f>
        <v>0</v>
      </c>
    </row>
    <row r="340" spans="1:7">
      <c r="A340" s="1">
        <f t="shared" si="5"/>
        <v>41062</v>
      </c>
      <c r="D340">
        <f>VLOOKUP(C340,'بيانات البضاعة'!A:B,2,0)</f>
        <v>0</v>
      </c>
      <c r="F340">
        <f>IF(A340='تقرير الجرد'!$B$1-1,E340,0)</f>
        <v>0</v>
      </c>
      <c r="G340">
        <f>IF(A340='تقرير الجرد'!$B$1,E340,0)</f>
        <v>0</v>
      </c>
    </row>
    <row r="341" spans="1:7">
      <c r="A341" s="1">
        <f t="shared" si="5"/>
        <v>41062</v>
      </c>
      <c r="D341">
        <f>VLOOKUP(C341,'بيانات البضاعة'!A:B,2,0)</f>
        <v>0</v>
      </c>
      <c r="F341">
        <f>IF(A341='تقرير الجرد'!$B$1-1,E341,0)</f>
        <v>0</v>
      </c>
      <c r="G341">
        <f>IF(A341='تقرير الجرد'!$B$1,E341,0)</f>
        <v>0</v>
      </c>
    </row>
    <row r="342" spans="1:7">
      <c r="A342" s="1">
        <f t="shared" si="5"/>
        <v>41062</v>
      </c>
      <c r="D342">
        <f>VLOOKUP(C342,'بيانات البضاعة'!A:B,2,0)</f>
        <v>0</v>
      </c>
      <c r="F342">
        <f>IF(A342='تقرير الجرد'!$B$1-1,E342,0)</f>
        <v>0</v>
      </c>
      <c r="G342">
        <f>IF(A342='تقرير الجرد'!$B$1,E342,0)</f>
        <v>0</v>
      </c>
    </row>
    <row r="343" spans="1:7">
      <c r="A343" s="1">
        <f t="shared" si="5"/>
        <v>41062</v>
      </c>
      <c r="D343">
        <f>VLOOKUP(C343,'بيانات البضاعة'!A:B,2,0)</f>
        <v>0</v>
      </c>
      <c r="F343">
        <f>IF(A343='تقرير الجرد'!$B$1-1,E343,0)</f>
        <v>0</v>
      </c>
      <c r="G343">
        <f>IF(A343='تقرير الجرد'!$B$1,E343,0)</f>
        <v>0</v>
      </c>
    </row>
    <row r="344" spans="1:7">
      <c r="A344" s="1">
        <f t="shared" si="5"/>
        <v>41062</v>
      </c>
      <c r="D344">
        <f>VLOOKUP(C344,'بيانات البضاعة'!A:B,2,0)</f>
        <v>0</v>
      </c>
      <c r="F344">
        <f>IF(A344='تقرير الجرد'!$B$1-1,E344,0)</f>
        <v>0</v>
      </c>
      <c r="G344">
        <f>IF(A344='تقرير الجرد'!$B$1,E344,0)</f>
        <v>0</v>
      </c>
    </row>
    <row r="345" spans="1:7">
      <c r="A345" s="1">
        <f t="shared" si="5"/>
        <v>41062</v>
      </c>
      <c r="D345">
        <f>VLOOKUP(C345,'بيانات البضاعة'!A:B,2,0)</f>
        <v>0</v>
      </c>
      <c r="F345">
        <f>IF(A345='تقرير الجرد'!$B$1-1,E345,0)</f>
        <v>0</v>
      </c>
      <c r="G345">
        <f>IF(A345='تقرير الجرد'!$B$1,E345,0)</f>
        <v>0</v>
      </c>
    </row>
    <row r="346" spans="1:7">
      <c r="A346" s="1">
        <f t="shared" si="5"/>
        <v>41062</v>
      </c>
      <c r="D346">
        <f>VLOOKUP(C346,'بيانات البضاعة'!A:B,2,0)</f>
        <v>0</v>
      </c>
      <c r="F346">
        <f>IF(A346='تقرير الجرد'!$B$1-1,E346,0)</f>
        <v>0</v>
      </c>
      <c r="G346">
        <f>IF(A346='تقرير الجرد'!$B$1,E346,0)</f>
        <v>0</v>
      </c>
    </row>
    <row r="347" spans="1:7">
      <c r="A347" s="1">
        <f t="shared" si="5"/>
        <v>41062</v>
      </c>
      <c r="D347">
        <f>VLOOKUP(C347,'بيانات البضاعة'!A:B,2,0)</f>
        <v>0</v>
      </c>
      <c r="F347">
        <f>IF(A347='تقرير الجرد'!$B$1-1,E347,0)</f>
        <v>0</v>
      </c>
      <c r="G347">
        <f>IF(A347='تقرير الجرد'!$B$1,E347,0)</f>
        <v>0</v>
      </c>
    </row>
    <row r="348" spans="1:7">
      <c r="A348" s="1">
        <f t="shared" si="5"/>
        <v>41062</v>
      </c>
      <c r="D348">
        <f>VLOOKUP(C348,'بيانات البضاعة'!A:B,2,0)</f>
        <v>0</v>
      </c>
      <c r="F348">
        <f>IF(A348='تقرير الجرد'!$B$1-1,E348,0)</f>
        <v>0</v>
      </c>
      <c r="G348">
        <f>IF(A348='تقرير الجرد'!$B$1,E348,0)</f>
        <v>0</v>
      </c>
    </row>
    <row r="349" spans="1:7">
      <c r="A349" s="1">
        <f t="shared" si="5"/>
        <v>41062</v>
      </c>
      <c r="D349">
        <f>VLOOKUP(C349,'بيانات البضاعة'!A:B,2,0)</f>
        <v>0</v>
      </c>
      <c r="F349">
        <f>IF(A349='تقرير الجرد'!$B$1-1,E349,0)</f>
        <v>0</v>
      </c>
      <c r="G349">
        <f>IF(A349='تقرير الجرد'!$B$1,E349,0)</f>
        <v>0</v>
      </c>
    </row>
    <row r="350" spans="1:7">
      <c r="A350" s="1">
        <f t="shared" si="5"/>
        <v>41062</v>
      </c>
      <c r="D350">
        <f>VLOOKUP(C350,'بيانات البضاعة'!A:B,2,0)</f>
        <v>0</v>
      </c>
      <c r="F350">
        <f>IF(A350='تقرير الجرد'!$B$1-1,E350,0)</f>
        <v>0</v>
      </c>
      <c r="G350">
        <f>IF(A350='تقرير الجرد'!$B$1,E350,0)</f>
        <v>0</v>
      </c>
    </row>
    <row r="351" spans="1:7">
      <c r="A351" s="1">
        <f t="shared" si="5"/>
        <v>41062</v>
      </c>
      <c r="D351">
        <f>VLOOKUP(C351,'بيانات البضاعة'!A:B,2,0)</f>
        <v>0</v>
      </c>
      <c r="F351">
        <f>IF(A351='تقرير الجرد'!$B$1-1,E351,0)</f>
        <v>0</v>
      </c>
      <c r="G351">
        <f>IF(A351='تقرير الجرد'!$B$1,E351,0)</f>
        <v>0</v>
      </c>
    </row>
    <row r="352" spans="1:7">
      <c r="A352" s="1">
        <f t="shared" si="5"/>
        <v>41062</v>
      </c>
      <c r="D352">
        <f>VLOOKUP(C352,'بيانات البضاعة'!A:B,2,0)</f>
        <v>0</v>
      </c>
      <c r="F352">
        <f>IF(A352='تقرير الجرد'!$B$1-1,E352,0)</f>
        <v>0</v>
      </c>
      <c r="G352">
        <f>IF(A352='تقرير الجرد'!$B$1,E352,0)</f>
        <v>0</v>
      </c>
    </row>
    <row r="353" spans="1:7">
      <c r="A353" s="1">
        <f t="shared" si="5"/>
        <v>41062</v>
      </c>
      <c r="D353">
        <f>VLOOKUP(C353,'بيانات البضاعة'!A:B,2,0)</f>
        <v>0</v>
      </c>
      <c r="F353">
        <f>IF(A353='تقرير الجرد'!$B$1-1,E353,0)</f>
        <v>0</v>
      </c>
      <c r="G353">
        <f>IF(A353='تقرير الجرد'!$B$1,E353,0)</f>
        <v>0</v>
      </c>
    </row>
    <row r="354" spans="1:7">
      <c r="A354" s="1">
        <f t="shared" si="5"/>
        <v>41062</v>
      </c>
      <c r="D354">
        <f>VLOOKUP(C354,'بيانات البضاعة'!A:B,2,0)</f>
        <v>0</v>
      </c>
      <c r="F354">
        <f>IF(A354='تقرير الجرد'!$B$1-1,E354,0)</f>
        <v>0</v>
      </c>
      <c r="G354">
        <f>IF(A354='تقرير الجرد'!$B$1,E354,0)</f>
        <v>0</v>
      </c>
    </row>
    <row r="355" spans="1:7">
      <c r="A355" s="1">
        <f t="shared" si="5"/>
        <v>41062</v>
      </c>
      <c r="D355">
        <f>VLOOKUP(C355,'بيانات البضاعة'!A:B,2,0)</f>
        <v>0</v>
      </c>
      <c r="F355">
        <f>IF(A355='تقرير الجرد'!$B$1-1,E355,0)</f>
        <v>0</v>
      </c>
      <c r="G355">
        <f>IF(A355='تقرير الجرد'!$B$1,E355,0)</f>
        <v>0</v>
      </c>
    </row>
    <row r="356" spans="1:7">
      <c r="A356" s="1">
        <f t="shared" si="5"/>
        <v>41062</v>
      </c>
      <c r="D356">
        <f>VLOOKUP(C356,'بيانات البضاعة'!A:B,2,0)</f>
        <v>0</v>
      </c>
      <c r="F356">
        <f>IF(A356='تقرير الجرد'!$B$1-1,E356,0)</f>
        <v>0</v>
      </c>
      <c r="G356">
        <f>IF(A356='تقرير الجرد'!$B$1,E356,0)</f>
        <v>0</v>
      </c>
    </row>
    <row r="357" spans="1:7">
      <c r="A357" s="1">
        <f t="shared" si="5"/>
        <v>41062</v>
      </c>
      <c r="D357">
        <f>VLOOKUP(C357,'بيانات البضاعة'!A:B,2,0)</f>
        <v>0</v>
      </c>
      <c r="F357">
        <f>IF(A357='تقرير الجرد'!$B$1-1,E357,0)</f>
        <v>0</v>
      </c>
      <c r="G357">
        <f>IF(A357='تقرير الجرد'!$B$1,E357,0)</f>
        <v>0</v>
      </c>
    </row>
    <row r="358" spans="1:7">
      <c r="A358" s="1">
        <f t="shared" si="5"/>
        <v>41062</v>
      </c>
      <c r="D358">
        <f>VLOOKUP(C358,'بيانات البضاعة'!A:B,2,0)</f>
        <v>0</v>
      </c>
      <c r="F358">
        <f>IF(A358='تقرير الجرد'!$B$1-1,E358,0)</f>
        <v>0</v>
      </c>
      <c r="G358">
        <f>IF(A358='تقرير الجرد'!$B$1,E358,0)</f>
        <v>0</v>
      </c>
    </row>
    <row r="359" spans="1:7">
      <c r="A359" s="1">
        <f t="shared" si="5"/>
        <v>41062</v>
      </c>
      <c r="D359">
        <f>VLOOKUP(C359,'بيانات البضاعة'!A:B,2,0)</f>
        <v>0</v>
      </c>
      <c r="F359">
        <f>IF(A359='تقرير الجرد'!$B$1-1,E359,0)</f>
        <v>0</v>
      </c>
      <c r="G359">
        <f>IF(A359='تقرير الجرد'!$B$1,E359,0)</f>
        <v>0</v>
      </c>
    </row>
    <row r="360" spans="1:7">
      <c r="A360" s="1">
        <f t="shared" si="5"/>
        <v>41062</v>
      </c>
      <c r="D360">
        <f>VLOOKUP(C360,'بيانات البضاعة'!A:B,2,0)</f>
        <v>0</v>
      </c>
      <c r="F360">
        <f>IF(A360='تقرير الجرد'!$B$1-1,E360,0)</f>
        <v>0</v>
      </c>
      <c r="G360">
        <f>IF(A360='تقرير الجرد'!$B$1,E360,0)</f>
        <v>0</v>
      </c>
    </row>
    <row r="361" spans="1:7">
      <c r="A361" s="1">
        <f t="shared" si="5"/>
        <v>41062</v>
      </c>
      <c r="D361">
        <f>VLOOKUP(C361,'بيانات البضاعة'!A:B,2,0)</f>
        <v>0</v>
      </c>
      <c r="F361">
        <f>IF(A361='تقرير الجرد'!$B$1-1,E361,0)</f>
        <v>0</v>
      </c>
      <c r="G361">
        <f>IF(A361='تقرير الجرد'!$B$1,E361,0)</f>
        <v>0</v>
      </c>
    </row>
    <row r="362" spans="1:7">
      <c r="A362" s="1">
        <f t="shared" si="5"/>
        <v>41062</v>
      </c>
      <c r="D362">
        <f>VLOOKUP(C362,'بيانات البضاعة'!A:B,2,0)</f>
        <v>0</v>
      </c>
      <c r="F362">
        <f>IF(A362='تقرير الجرد'!$B$1-1,E362,0)</f>
        <v>0</v>
      </c>
      <c r="G362">
        <f>IF(A362='تقرير الجرد'!$B$1,E362,0)</f>
        <v>0</v>
      </c>
    </row>
    <row r="363" spans="1:7">
      <c r="A363" s="1">
        <f t="shared" si="5"/>
        <v>41062</v>
      </c>
      <c r="D363">
        <f>VLOOKUP(C363,'بيانات البضاعة'!A:B,2,0)</f>
        <v>0</v>
      </c>
      <c r="F363">
        <f>IF(A363='تقرير الجرد'!$B$1-1,E363,0)</f>
        <v>0</v>
      </c>
      <c r="G363">
        <f>IF(A363='تقرير الجرد'!$B$1,E363,0)</f>
        <v>0</v>
      </c>
    </row>
    <row r="364" spans="1:7">
      <c r="A364" s="1">
        <f t="shared" si="5"/>
        <v>41062</v>
      </c>
      <c r="D364">
        <f>VLOOKUP(C364,'بيانات البضاعة'!A:B,2,0)</f>
        <v>0</v>
      </c>
      <c r="F364">
        <f>IF(A364='تقرير الجرد'!$B$1-1,E364,0)</f>
        <v>0</v>
      </c>
      <c r="G364">
        <f>IF(A364='تقرير الجرد'!$B$1,E364,0)</f>
        <v>0</v>
      </c>
    </row>
    <row r="365" spans="1:7">
      <c r="A365" s="1">
        <f t="shared" si="5"/>
        <v>41062</v>
      </c>
      <c r="D365">
        <f>VLOOKUP(C365,'بيانات البضاعة'!A:B,2,0)</f>
        <v>0</v>
      </c>
      <c r="F365">
        <f>IF(A365='تقرير الجرد'!$B$1-1,E365,0)</f>
        <v>0</v>
      </c>
      <c r="G365">
        <f>IF(A365='تقرير الجرد'!$B$1,E365,0)</f>
        <v>0</v>
      </c>
    </row>
    <row r="366" spans="1:7">
      <c r="A366" s="1">
        <f t="shared" si="5"/>
        <v>41062</v>
      </c>
      <c r="D366">
        <f>VLOOKUP(C366,'بيانات البضاعة'!A:B,2,0)</f>
        <v>0</v>
      </c>
      <c r="F366">
        <f>IF(A366='تقرير الجرد'!$B$1-1,E366,0)</f>
        <v>0</v>
      </c>
      <c r="G366">
        <f>IF(A366='تقرير الجرد'!$B$1,E366,0)</f>
        <v>0</v>
      </c>
    </row>
    <row r="367" spans="1:7">
      <c r="A367" s="1">
        <f t="shared" si="5"/>
        <v>41062</v>
      </c>
      <c r="D367">
        <f>VLOOKUP(C367,'بيانات البضاعة'!A:B,2,0)</f>
        <v>0</v>
      </c>
      <c r="F367">
        <f>IF(A367='تقرير الجرد'!$B$1-1,E367,0)</f>
        <v>0</v>
      </c>
      <c r="G367">
        <f>IF(A367='تقرير الجرد'!$B$1,E367,0)</f>
        <v>0</v>
      </c>
    </row>
    <row r="368" spans="1:7">
      <c r="A368" s="1">
        <f t="shared" si="5"/>
        <v>41062</v>
      </c>
      <c r="D368">
        <f>VLOOKUP(C368,'بيانات البضاعة'!A:B,2,0)</f>
        <v>0</v>
      </c>
      <c r="F368">
        <f>IF(A368='تقرير الجرد'!$B$1-1,E368,0)</f>
        <v>0</v>
      </c>
      <c r="G368">
        <f>IF(A368='تقرير الجرد'!$B$1,E368,0)</f>
        <v>0</v>
      </c>
    </row>
    <row r="369" spans="1:7">
      <c r="A369" s="1">
        <f t="shared" si="5"/>
        <v>41062</v>
      </c>
      <c r="D369">
        <f>VLOOKUP(C369,'بيانات البضاعة'!A:B,2,0)</f>
        <v>0</v>
      </c>
      <c r="F369">
        <f>IF(A369='تقرير الجرد'!$B$1-1,E369,0)</f>
        <v>0</v>
      </c>
      <c r="G369">
        <f>IF(A369='تقرير الجرد'!$B$1,E369,0)</f>
        <v>0</v>
      </c>
    </row>
    <row r="370" spans="1:7">
      <c r="A370" s="1">
        <f t="shared" si="5"/>
        <v>41062</v>
      </c>
      <c r="D370">
        <f>VLOOKUP(C370,'بيانات البضاعة'!A:B,2,0)</f>
        <v>0</v>
      </c>
      <c r="F370">
        <f>IF(A370='تقرير الجرد'!$B$1-1,E370,0)</f>
        <v>0</v>
      </c>
      <c r="G370">
        <f>IF(A370='تقرير الجرد'!$B$1,E370,0)</f>
        <v>0</v>
      </c>
    </row>
    <row r="371" spans="1:7">
      <c r="A371" s="1">
        <f t="shared" si="5"/>
        <v>41062</v>
      </c>
      <c r="D371">
        <f>VLOOKUP(C371,'بيانات البضاعة'!A:B,2,0)</f>
        <v>0</v>
      </c>
      <c r="F371">
        <f>IF(A371='تقرير الجرد'!$B$1-1,E371,0)</f>
        <v>0</v>
      </c>
      <c r="G371">
        <f>IF(A371='تقرير الجرد'!$B$1,E371,0)</f>
        <v>0</v>
      </c>
    </row>
    <row r="372" spans="1:7">
      <c r="A372" s="1">
        <f t="shared" si="5"/>
        <v>41062</v>
      </c>
      <c r="D372">
        <f>VLOOKUP(C372,'بيانات البضاعة'!A:B,2,0)</f>
        <v>0</v>
      </c>
      <c r="F372">
        <f>IF(A372='تقرير الجرد'!$B$1-1,E372,0)</f>
        <v>0</v>
      </c>
      <c r="G372">
        <f>IF(A372='تقرير الجرد'!$B$1,E372,0)</f>
        <v>0</v>
      </c>
    </row>
    <row r="373" spans="1:7">
      <c r="A373" s="1">
        <f t="shared" si="5"/>
        <v>41062</v>
      </c>
      <c r="D373">
        <f>VLOOKUP(C373,'بيانات البضاعة'!A:B,2,0)</f>
        <v>0</v>
      </c>
      <c r="F373">
        <f>IF(A373='تقرير الجرد'!$B$1-1,E373,0)</f>
        <v>0</v>
      </c>
      <c r="G373">
        <f>IF(A373='تقرير الجرد'!$B$1,E373,0)</f>
        <v>0</v>
      </c>
    </row>
    <row r="374" spans="1:7">
      <c r="A374" s="1">
        <f t="shared" si="5"/>
        <v>41062</v>
      </c>
      <c r="D374">
        <f>VLOOKUP(C374,'بيانات البضاعة'!A:B,2,0)</f>
        <v>0</v>
      </c>
      <c r="F374">
        <f>IF(A374='تقرير الجرد'!$B$1-1,E374,0)</f>
        <v>0</v>
      </c>
      <c r="G374">
        <f>IF(A374='تقرير الجرد'!$B$1,E374,0)</f>
        <v>0</v>
      </c>
    </row>
    <row r="375" spans="1:7">
      <c r="A375" s="1">
        <f t="shared" si="5"/>
        <v>41062</v>
      </c>
      <c r="D375">
        <f>VLOOKUP(C375,'بيانات البضاعة'!A:B,2,0)</f>
        <v>0</v>
      </c>
      <c r="F375">
        <f>IF(A375='تقرير الجرد'!$B$1-1,E375,0)</f>
        <v>0</v>
      </c>
      <c r="G375">
        <f>IF(A375='تقرير الجرد'!$B$1,E375,0)</f>
        <v>0</v>
      </c>
    </row>
    <row r="376" spans="1:7">
      <c r="A376" s="1">
        <f t="shared" si="5"/>
        <v>41062</v>
      </c>
      <c r="D376">
        <f>VLOOKUP(C376,'بيانات البضاعة'!A:B,2,0)</f>
        <v>0</v>
      </c>
      <c r="F376">
        <f>IF(A376='تقرير الجرد'!$B$1-1,E376,0)</f>
        <v>0</v>
      </c>
      <c r="G376">
        <f>IF(A376='تقرير الجرد'!$B$1,E376,0)</f>
        <v>0</v>
      </c>
    </row>
    <row r="377" spans="1:7">
      <c r="A377" s="1">
        <f t="shared" si="5"/>
        <v>41062</v>
      </c>
      <c r="D377">
        <f>VLOOKUP(C377,'بيانات البضاعة'!A:B,2,0)</f>
        <v>0</v>
      </c>
      <c r="F377">
        <f>IF(A377='تقرير الجرد'!$B$1-1,E377,0)</f>
        <v>0</v>
      </c>
      <c r="G377">
        <f>IF(A377='تقرير الجرد'!$B$1,E377,0)</f>
        <v>0</v>
      </c>
    </row>
    <row r="378" spans="1:7">
      <c r="A378" s="1">
        <f t="shared" si="5"/>
        <v>41062</v>
      </c>
      <c r="D378">
        <f>VLOOKUP(C378,'بيانات البضاعة'!A:B,2,0)</f>
        <v>0</v>
      </c>
      <c r="F378">
        <f>IF(A378='تقرير الجرد'!$B$1-1,E378,0)</f>
        <v>0</v>
      </c>
      <c r="G378">
        <f>IF(A378='تقرير الجرد'!$B$1,E378,0)</f>
        <v>0</v>
      </c>
    </row>
    <row r="379" spans="1:7">
      <c r="A379" s="1">
        <f t="shared" si="5"/>
        <v>41062</v>
      </c>
      <c r="D379">
        <f>VLOOKUP(C379,'بيانات البضاعة'!A:B,2,0)</f>
        <v>0</v>
      </c>
      <c r="F379">
        <f>IF(A379='تقرير الجرد'!$B$1-1,E379,0)</f>
        <v>0</v>
      </c>
      <c r="G379">
        <f>IF(A379='تقرير الجرد'!$B$1,E379,0)</f>
        <v>0</v>
      </c>
    </row>
    <row r="380" spans="1:7">
      <c r="A380" s="1">
        <f t="shared" si="5"/>
        <v>41062</v>
      </c>
      <c r="D380">
        <f>VLOOKUP(C380,'بيانات البضاعة'!A:B,2,0)</f>
        <v>0</v>
      </c>
      <c r="F380">
        <f>IF(A380='تقرير الجرد'!$B$1-1,E380,0)</f>
        <v>0</v>
      </c>
      <c r="G380">
        <f>IF(A380='تقرير الجرد'!$B$1,E380,0)</f>
        <v>0</v>
      </c>
    </row>
    <row r="381" spans="1:7">
      <c r="A381" s="1">
        <f t="shared" si="5"/>
        <v>41062</v>
      </c>
      <c r="D381">
        <f>VLOOKUP(C381,'بيانات البضاعة'!A:B,2,0)</f>
        <v>0</v>
      </c>
      <c r="F381">
        <f>IF(A381='تقرير الجرد'!$B$1-1,E381,0)</f>
        <v>0</v>
      </c>
      <c r="G381">
        <f>IF(A381='تقرير الجرد'!$B$1,E381,0)</f>
        <v>0</v>
      </c>
    </row>
    <row r="382" spans="1:7">
      <c r="A382" s="1">
        <f t="shared" si="5"/>
        <v>41062</v>
      </c>
      <c r="D382">
        <f>VLOOKUP(C382,'بيانات البضاعة'!A:B,2,0)</f>
        <v>0</v>
      </c>
      <c r="F382">
        <f>IF(A382='تقرير الجرد'!$B$1-1,E382,0)</f>
        <v>0</v>
      </c>
      <c r="G382">
        <f>IF(A382='تقرير الجرد'!$B$1,E382,0)</f>
        <v>0</v>
      </c>
    </row>
    <row r="383" spans="1:7">
      <c r="A383" s="1">
        <f t="shared" si="5"/>
        <v>41062</v>
      </c>
      <c r="D383">
        <f>VLOOKUP(C383,'بيانات البضاعة'!A:B,2,0)</f>
        <v>0</v>
      </c>
      <c r="F383">
        <f>IF(A383='تقرير الجرد'!$B$1-1,E383,0)</f>
        <v>0</v>
      </c>
      <c r="G383">
        <f>IF(A383='تقرير الجرد'!$B$1,E383,0)</f>
        <v>0</v>
      </c>
    </row>
    <row r="384" spans="1:7">
      <c r="A384" s="1">
        <f t="shared" si="5"/>
        <v>41062</v>
      </c>
      <c r="D384">
        <f>VLOOKUP(C384,'بيانات البضاعة'!A:B,2,0)</f>
        <v>0</v>
      </c>
      <c r="F384">
        <f>IF(A384='تقرير الجرد'!$B$1-1,E384,0)</f>
        <v>0</v>
      </c>
      <c r="G384">
        <f>IF(A384='تقرير الجرد'!$B$1,E384,0)</f>
        <v>0</v>
      </c>
    </row>
    <row r="385" spans="1:7">
      <c r="A385" s="1">
        <f t="shared" si="5"/>
        <v>41062</v>
      </c>
      <c r="D385">
        <f>VLOOKUP(C385,'بيانات البضاعة'!A:B,2,0)</f>
        <v>0</v>
      </c>
      <c r="F385">
        <f>IF(A385='تقرير الجرد'!$B$1-1,E385,0)</f>
        <v>0</v>
      </c>
      <c r="G385">
        <f>IF(A385='تقرير الجرد'!$B$1,E385,0)</f>
        <v>0</v>
      </c>
    </row>
    <row r="386" spans="1:7">
      <c r="A386" s="1">
        <f t="shared" si="5"/>
        <v>41062</v>
      </c>
      <c r="D386">
        <f>VLOOKUP(C386,'بيانات البضاعة'!A:B,2,0)</f>
        <v>0</v>
      </c>
      <c r="F386">
        <f>IF(A386='تقرير الجرد'!$B$1-1,E386,0)</f>
        <v>0</v>
      </c>
      <c r="G386">
        <f>IF(A386='تقرير الجرد'!$B$1,E386,0)</f>
        <v>0</v>
      </c>
    </row>
    <row r="387" spans="1:7">
      <c r="A387" s="1">
        <f t="shared" si="5"/>
        <v>41062</v>
      </c>
      <c r="D387">
        <f>VLOOKUP(C387,'بيانات البضاعة'!A:B,2,0)</f>
        <v>0</v>
      </c>
      <c r="F387">
        <f>IF(A387='تقرير الجرد'!$B$1-1,E387,0)</f>
        <v>0</v>
      </c>
      <c r="G387">
        <f>IF(A387='تقرير الجرد'!$B$1,E387,0)</f>
        <v>0</v>
      </c>
    </row>
    <row r="388" spans="1:7">
      <c r="A388" s="1">
        <f t="shared" si="5"/>
        <v>41062</v>
      </c>
      <c r="D388">
        <f>VLOOKUP(C388,'بيانات البضاعة'!A:B,2,0)</f>
        <v>0</v>
      </c>
      <c r="F388">
        <f>IF(A388='تقرير الجرد'!$B$1-1,E388,0)</f>
        <v>0</v>
      </c>
      <c r="G388">
        <f>IF(A388='تقرير الجرد'!$B$1,E388,0)</f>
        <v>0</v>
      </c>
    </row>
    <row r="389" spans="1:7">
      <c r="A389" s="1">
        <f t="shared" si="5"/>
        <v>41062</v>
      </c>
      <c r="D389">
        <f>VLOOKUP(C389,'بيانات البضاعة'!A:B,2,0)</f>
        <v>0</v>
      </c>
      <c r="F389">
        <f>IF(A389='تقرير الجرد'!$B$1-1,E389,0)</f>
        <v>0</v>
      </c>
      <c r="G389">
        <f>IF(A389='تقرير الجرد'!$B$1,E389,0)</f>
        <v>0</v>
      </c>
    </row>
    <row r="390" spans="1:7">
      <c r="A390" s="1">
        <f t="shared" ref="A390:A453" si="6">A389</f>
        <v>41062</v>
      </c>
      <c r="D390">
        <f>VLOOKUP(C390,'بيانات البضاعة'!A:B,2,0)</f>
        <v>0</v>
      </c>
      <c r="F390">
        <f>IF(A390='تقرير الجرد'!$B$1-1,E390,0)</f>
        <v>0</v>
      </c>
      <c r="G390">
        <f>IF(A390='تقرير الجرد'!$B$1,E390,0)</f>
        <v>0</v>
      </c>
    </row>
    <row r="391" spans="1:7">
      <c r="A391" s="1">
        <f t="shared" si="6"/>
        <v>41062</v>
      </c>
      <c r="D391">
        <f>VLOOKUP(C391,'بيانات البضاعة'!A:B,2,0)</f>
        <v>0</v>
      </c>
      <c r="F391">
        <f>IF(A391='تقرير الجرد'!$B$1-1,E391,0)</f>
        <v>0</v>
      </c>
      <c r="G391">
        <f>IF(A391='تقرير الجرد'!$B$1,E391,0)</f>
        <v>0</v>
      </c>
    </row>
    <row r="392" spans="1:7">
      <c r="A392" s="1">
        <f t="shared" si="6"/>
        <v>41062</v>
      </c>
      <c r="D392">
        <f>VLOOKUP(C392,'بيانات البضاعة'!A:B,2,0)</f>
        <v>0</v>
      </c>
      <c r="F392">
        <f>IF(A392='تقرير الجرد'!$B$1-1,E392,0)</f>
        <v>0</v>
      </c>
      <c r="G392">
        <f>IF(A392='تقرير الجرد'!$B$1,E392,0)</f>
        <v>0</v>
      </c>
    </row>
    <row r="393" spans="1:7">
      <c r="A393" s="1">
        <f t="shared" si="6"/>
        <v>41062</v>
      </c>
      <c r="D393">
        <f>VLOOKUP(C393,'بيانات البضاعة'!A:B,2,0)</f>
        <v>0</v>
      </c>
      <c r="F393">
        <f>IF(A393='تقرير الجرد'!$B$1-1,E393,0)</f>
        <v>0</v>
      </c>
      <c r="G393">
        <f>IF(A393='تقرير الجرد'!$B$1,E393,0)</f>
        <v>0</v>
      </c>
    </row>
    <row r="394" spans="1:7">
      <c r="A394" s="1">
        <f t="shared" si="6"/>
        <v>41062</v>
      </c>
      <c r="D394">
        <f>VLOOKUP(C394,'بيانات البضاعة'!A:B,2,0)</f>
        <v>0</v>
      </c>
      <c r="F394">
        <f>IF(A394='تقرير الجرد'!$B$1-1,E394,0)</f>
        <v>0</v>
      </c>
      <c r="G394">
        <f>IF(A394='تقرير الجرد'!$B$1,E394,0)</f>
        <v>0</v>
      </c>
    </row>
    <row r="395" spans="1:7">
      <c r="A395" s="1">
        <f t="shared" si="6"/>
        <v>41062</v>
      </c>
      <c r="D395">
        <f>VLOOKUP(C395,'بيانات البضاعة'!A:B,2,0)</f>
        <v>0</v>
      </c>
      <c r="F395">
        <f>IF(A395='تقرير الجرد'!$B$1-1,E395,0)</f>
        <v>0</v>
      </c>
      <c r="G395">
        <f>IF(A395='تقرير الجرد'!$B$1,E395,0)</f>
        <v>0</v>
      </c>
    </row>
    <row r="396" spans="1:7">
      <c r="A396" s="1">
        <f t="shared" si="6"/>
        <v>41062</v>
      </c>
      <c r="D396">
        <f>VLOOKUP(C396,'بيانات البضاعة'!A:B,2,0)</f>
        <v>0</v>
      </c>
      <c r="F396">
        <f>IF(A396='تقرير الجرد'!$B$1-1,E396,0)</f>
        <v>0</v>
      </c>
      <c r="G396">
        <f>IF(A396='تقرير الجرد'!$B$1,E396,0)</f>
        <v>0</v>
      </c>
    </row>
    <row r="397" spans="1:7">
      <c r="A397" s="1">
        <f t="shared" si="6"/>
        <v>41062</v>
      </c>
      <c r="D397">
        <f>VLOOKUP(C397,'بيانات البضاعة'!A:B,2,0)</f>
        <v>0</v>
      </c>
      <c r="F397">
        <f>IF(A397='تقرير الجرد'!$B$1-1,E397,0)</f>
        <v>0</v>
      </c>
      <c r="G397">
        <f>IF(A397='تقرير الجرد'!$B$1,E397,0)</f>
        <v>0</v>
      </c>
    </row>
    <row r="398" spans="1:7">
      <c r="A398" s="1">
        <f t="shared" si="6"/>
        <v>41062</v>
      </c>
      <c r="D398">
        <f>VLOOKUP(C398,'بيانات البضاعة'!A:B,2,0)</f>
        <v>0</v>
      </c>
      <c r="F398">
        <f>IF(A398='تقرير الجرد'!$B$1-1,E398,0)</f>
        <v>0</v>
      </c>
      <c r="G398">
        <f>IF(A398='تقرير الجرد'!$B$1,E398,0)</f>
        <v>0</v>
      </c>
    </row>
    <row r="399" spans="1:7">
      <c r="A399" s="1">
        <f t="shared" si="6"/>
        <v>41062</v>
      </c>
      <c r="D399">
        <f>VLOOKUP(C399,'بيانات البضاعة'!A:B,2,0)</f>
        <v>0</v>
      </c>
      <c r="F399">
        <f>IF(A399='تقرير الجرد'!$B$1-1,E399,0)</f>
        <v>0</v>
      </c>
      <c r="G399">
        <f>IF(A399='تقرير الجرد'!$B$1,E399,0)</f>
        <v>0</v>
      </c>
    </row>
    <row r="400" spans="1:7">
      <c r="A400" s="1">
        <f t="shared" si="6"/>
        <v>41062</v>
      </c>
      <c r="D400">
        <f>VLOOKUP(C400,'بيانات البضاعة'!A:B,2,0)</f>
        <v>0</v>
      </c>
      <c r="F400">
        <f>IF(A400='تقرير الجرد'!$B$1-1,E400,0)</f>
        <v>0</v>
      </c>
      <c r="G400">
        <f>IF(A400='تقرير الجرد'!$B$1,E400,0)</f>
        <v>0</v>
      </c>
    </row>
    <row r="401" spans="1:7">
      <c r="A401" s="1">
        <f t="shared" si="6"/>
        <v>41062</v>
      </c>
      <c r="D401">
        <f>VLOOKUP(C401,'بيانات البضاعة'!A:B,2,0)</f>
        <v>0</v>
      </c>
      <c r="F401">
        <f>IF(A401='تقرير الجرد'!$B$1-1,E401,0)</f>
        <v>0</v>
      </c>
      <c r="G401">
        <f>IF(A401='تقرير الجرد'!$B$1,E401,0)</f>
        <v>0</v>
      </c>
    </row>
    <row r="402" spans="1:7">
      <c r="A402" s="1">
        <f t="shared" si="6"/>
        <v>41062</v>
      </c>
      <c r="D402">
        <f>VLOOKUP(C402,'بيانات البضاعة'!A:B,2,0)</f>
        <v>0</v>
      </c>
      <c r="F402">
        <f>IF(A402='تقرير الجرد'!$B$1-1,E402,0)</f>
        <v>0</v>
      </c>
      <c r="G402">
        <f>IF(A402='تقرير الجرد'!$B$1,E402,0)</f>
        <v>0</v>
      </c>
    </row>
    <row r="403" spans="1:7">
      <c r="A403" s="1">
        <f t="shared" si="6"/>
        <v>41062</v>
      </c>
      <c r="D403">
        <f>VLOOKUP(C403,'بيانات البضاعة'!A:B,2,0)</f>
        <v>0</v>
      </c>
      <c r="F403">
        <f>IF(A403='تقرير الجرد'!$B$1-1,E403,0)</f>
        <v>0</v>
      </c>
      <c r="G403">
        <f>IF(A403='تقرير الجرد'!$B$1,E403,0)</f>
        <v>0</v>
      </c>
    </row>
    <row r="404" spans="1:7">
      <c r="A404" s="1">
        <f t="shared" si="6"/>
        <v>41062</v>
      </c>
      <c r="D404">
        <f>VLOOKUP(C404,'بيانات البضاعة'!A:B,2,0)</f>
        <v>0</v>
      </c>
      <c r="F404">
        <f>IF(A404='تقرير الجرد'!$B$1-1,E404,0)</f>
        <v>0</v>
      </c>
      <c r="G404">
        <f>IF(A404='تقرير الجرد'!$B$1,E404,0)</f>
        <v>0</v>
      </c>
    </row>
    <row r="405" spans="1:7">
      <c r="A405" s="1">
        <f t="shared" si="6"/>
        <v>41062</v>
      </c>
      <c r="D405">
        <f>VLOOKUP(C405,'بيانات البضاعة'!A:B,2,0)</f>
        <v>0</v>
      </c>
      <c r="F405">
        <f>IF(A405='تقرير الجرد'!$B$1-1,E405,0)</f>
        <v>0</v>
      </c>
      <c r="G405">
        <f>IF(A405='تقرير الجرد'!$B$1,E405,0)</f>
        <v>0</v>
      </c>
    </row>
    <row r="406" spans="1:7">
      <c r="A406" s="1">
        <f t="shared" si="6"/>
        <v>41062</v>
      </c>
      <c r="D406">
        <f>VLOOKUP(C406,'بيانات البضاعة'!A:B,2,0)</f>
        <v>0</v>
      </c>
      <c r="F406">
        <f>IF(A406='تقرير الجرد'!$B$1-1,E406,0)</f>
        <v>0</v>
      </c>
      <c r="G406">
        <f>IF(A406='تقرير الجرد'!$B$1,E406,0)</f>
        <v>0</v>
      </c>
    </row>
    <row r="407" spans="1:7">
      <c r="A407" s="1">
        <f t="shared" si="6"/>
        <v>41062</v>
      </c>
      <c r="D407">
        <f>VLOOKUP(C407,'بيانات البضاعة'!A:B,2,0)</f>
        <v>0</v>
      </c>
      <c r="F407">
        <f>IF(A407='تقرير الجرد'!$B$1-1,E407,0)</f>
        <v>0</v>
      </c>
      <c r="G407">
        <f>IF(A407='تقرير الجرد'!$B$1,E407,0)</f>
        <v>0</v>
      </c>
    </row>
    <row r="408" spans="1:7">
      <c r="A408" s="1">
        <f t="shared" si="6"/>
        <v>41062</v>
      </c>
      <c r="D408">
        <f>VLOOKUP(C408,'بيانات البضاعة'!A:B,2,0)</f>
        <v>0</v>
      </c>
      <c r="F408">
        <f>IF(A408='تقرير الجرد'!$B$1-1,E408,0)</f>
        <v>0</v>
      </c>
      <c r="G408">
        <f>IF(A408='تقرير الجرد'!$B$1,E408,0)</f>
        <v>0</v>
      </c>
    </row>
    <row r="409" spans="1:7">
      <c r="A409" s="1">
        <f t="shared" si="6"/>
        <v>41062</v>
      </c>
      <c r="D409">
        <f>VLOOKUP(C409,'بيانات البضاعة'!A:B,2,0)</f>
        <v>0</v>
      </c>
      <c r="F409">
        <f>IF(A409='تقرير الجرد'!$B$1-1,E409,0)</f>
        <v>0</v>
      </c>
      <c r="G409">
        <f>IF(A409='تقرير الجرد'!$B$1,E409,0)</f>
        <v>0</v>
      </c>
    </row>
    <row r="410" spans="1:7">
      <c r="A410" s="1">
        <f t="shared" si="6"/>
        <v>41062</v>
      </c>
      <c r="D410">
        <f>VLOOKUP(C410,'بيانات البضاعة'!A:B,2,0)</f>
        <v>0</v>
      </c>
      <c r="F410">
        <f>IF(A410='تقرير الجرد'!$B$1-1,E410,0)</f>
        <v>0</v>
      </c>
      <c r="G410">
        <f>IF(A410='تقرير الجرد'!$B$1,E410,0)</f>
        <v>0</v>
      </c>
    </row>
    <row r="411" spans="1:7">
      <c r="A411" s="1">
        <f t="shared" si="6"/>
        <v>41062</v>
      </c>
      <c r="D411">
        <f>VLOOKUP(C411,'بيانات البضاعة'!A:B,2,0)</f>
        <v>0</v>
      </c>
      <c r="F411">
        <f>IF(A411='تقرير الجرد'!$B$1-1,E411,0)</f>
        <v>0</v>
      </c>
      <c r="G411">
        <f>IF(A411='تقرير الجرد'!$B$1,E411,0)</f>
        <v>0</v>
      </c>
    </row>
    <row r="412" spans="1:7">
      <c r="A412" s="1">
        <f t="shared" si="6"/>
        <v>41062</v>
      </c>
      <c r="D412">
        <f>VLOOKUP(C412,'بيانات البضاعة'!A:B,2,0)</f>
        <v>0</v>
      </c>
      <c r="F412">
        <f>IF(A412='تقرير الجرد'!$B$1-1,E412,0)</f>
        <v>0</v>
      </c>
      <c r="G412">
        <f>IF(A412='تقرير الجرد'!$B$1,E412,0)</f>
        <v>0</v>
      </c>
    </row>
    <row r="413" spans="1:7">
      <c r="A413" s="1">
        <f t="shared" si="6"/>
        <v>41062</v>
      </c>
      <c r="D413">
        <f>VLOOKUP(C413,'بيانات البضاعة'!A:B,2,0)</f>
        <v>0</v>
      </c>
      <c r="F413">
        <f>IF(A413='تقرير الجرد'!$B$1-1,E413,0)</f>
        <v>0</v>
      </c>
      <c r="G413">
        <f>IF(A413='تقرير الجرد'!$B$1,E413,0)</f>
        <v>0</v>
      </c>
    </row>
    <row r="414" spans="1:7">
      <c r="A414" s="1">
        <f t="shared" si="6"/>
        <v>41062</v>
      </c>
      <c r="D414">
        <f>VLOOKUP(C414,'بيانات البضاعة'!A:B,2,0)</f>
        <v>0</v>
      </c>
      <c r="F414">
        <f>IF(A414='تقرير الجرد'!$B$1-1,E414,0)</f>
        <v>0</v>
      </c>
      <c r="G414">
        <f>IF(A414='تقرير الجرد'!$B$1,E414,0)</f>
        <v>0</v>
      </c>
    </row>
    <row r="415" spans="1:7">
      <c r="A415" s="1">
        <f t="shared" si="6"/>
        <v>41062</v>
      </c>
      <c r="D415">
        <f>VLOOKUP(C415,'بيانات البضاعة'!A:B,2,0)</f>
        <v>0</v>
      </c>
      <c r="F415">
        <f>IF(A415='تقرير الجرد'!$B$1-1,E415,0)</f>
        <v>0</v>
      </c>
      <c r="G415">
        <f>IF(A415='تقرير الجرد'!$B$1,E415,0)</f>
        <v>0</v>
      </c>
    </row>
    <row r="416" spans="1:7">
      <c r="A416" s="1">
        <f t="shared" si="6"/>
        <v>41062</v>
      </c>
      <c r="D416">
        <f>VLOOKUP(C416,'بيانات البضاعة'!A:B,2,0)</f>
        <v>0</v>
      </c>
      <c r="F416">
        <f>IF(A416='تقرير الجرد'!$B$1-1,E416,0)</f>
        <v>0</v>
      </c>
      <c r="G416">
        <f>IF(A416='تقرير الجرد'!$B$1,E416,0)</f>
        <v>0</v>
      </c>
    </row>
    <row r="417" spans="1:7">
      <c r="A417" s="1">
        <f t="shared" si="6"/>
        <v>41062</v>
      </c>
      <c r="D417">
        <f>VLOOKUP(C417,'بيانات البضاعة'!A:B,2,0)</f>
        <v>0</v>
      </c>
      <c r="F417">
        <f>IF(A417='تقرير الجرد'!$B$1-1,E417,0)</f>
        <v>0</v>
      </c>
      <c r="G417">
        <f>IF(A417='تقرير الجرد'!$B$1,E417,0)</f>
        <v>0</v>
      </c>
    </row>
    <row r="418" spans="1:7">
      <c r="A418" s="1">
        <f t="shared" si="6"/>
        <v>41062</v>
      </c>
      <c r="D418">
        <f>VLOOKUP(C418,'بيانات البضاعة'!A:B,2,0)</f>
        <v>0</v>
      </c>
      <c r="F418">
        <f>IF(A418='تقرير الجرد'!$B$1-1,E418,0)</f>
        <v>0</v>
      </c>
      <c r="G418">
        <f>IF(A418='تقرير الجرد'!$B$1,E418,0)</f>
        <v>0</v>
      </c>
    </row>
    <row r="419" spans="1:7">
      <c r="A419" s="1">
        <f t="shared" si="6"/>
        <v>41062</v>
      </c>
      <c r="D419">
        <f>VLOOKUP(C419,'بيانات البضاعة'!A:B,2,0)</f>
        <v>0</v>
      </c>
      <c r="F419">
        <f>IF(A419='تقرير الجرد'!$B$1-1,E419,0)</f>
        <v>0</v>
      </c>
      <c r="G419">
        <f>IF(A419='تقرير الجرد'!$B$1,E419,0)</f>
        <v>0</v>
      </c>
    </row>
    <row r="420" spans="1:7">
      <c r="A420" s="1">
        <f t="shared" si="6"/>
        <v>41062</v>
      </c>
      <c r="D420">
        <f>VLOOKUP(C420,'بيانات البضاعة'!A:B,2,0)</f>
        <v>0</v>
      </c>
      <c r="F420">
        <f>IF(A420='تقرير الجرد'!$B$1-1,E420,0)</f>
        <v>0</v>
      </c>
      <c r="G420">
        <f>IF(A420='تقرير الجرد'!$B$1,E420,0)</f>
        <v>0</v>
      </c>
    </row>
    <row r="421" spans="1:7">
      <c r="A421" s="1">
        <f t="shared" si="6"/>
        <v>41062</v>
      </c>
      <c r="D421">
        <f>VLOOKUP(C421,'بيانات البضاعة'!A:B,2,0)</f>
        <v>0</v>
      </c>
      <c r="F421">
        <f>IF(A421='تقرير الجرد'!$B$1-1,E421,0)</f>
        <v>0</v>
      </c>
      <c r="G421">
        <f>IF(A421='تقرير الجرد'!$B$1,E421,0)</f>
        <v>0</v>
      </c>
    </row>
    <row r="422" spans="1:7">
      <c r="A422" s="1">
        <f t="shared" si="6"/>
        <v>41062</v>
      </c>
      <c r="D422">
        <f>VLOOKUP(C422,'بيانات البضاعة'!A:B,2,0)</f>
        <v>0</v>
      </c>
      <c r="F422">
        <f>IF(A422='تقرير الجرد'!$B$1-1,E422,0)</f>
        <v>0</v>
      </c>
      <c r="G422">
        <f>IF(A422='تقرير الجرد'!$B$1,E422,0)</f>
        <v>0</v>
      </c>
    </row>
    <row r="423" spans="1:7">
      <c r="A423" s="1">
        <f t="shared" si="6"/>
        <v>41062</v>
      </c>
      <c r="D423">
        <f>VLOOKUP(C423,'بيانات البضاعة'!A:B,2,0)</f>
        <v>0</v>
      </c>
      <c r="F423">
        <f>IF(A423='تقرير الجرد'!$B$1-1,E423,0)</f>
        <v>0</v>
      </c>
      <c r="G423">
        <f>IF(A423='تقرير الجرد'!$B$1,E423,0)</f>
        <v>0</v>
      </c>
    </row>
    <row r="424" spans="1:7">
      <c r="A424" s="1">
        <f t="shared" si="6"/>
        <v>41062</v>
      </c>
      <c r="D424">
        <f>VLOOKUP(C424,'بيانات البضاعة'!A:B,2,0)</f>
        <v>0</v>
      </c>
      <c r="F424">
        <f>IF(A424='تقرير الجرد'!$B$1-1,E424,0)</f>
        <v>0</v>
      </c>
      <c r="G424">
        <f>IF(A424='تقرير الجرد'!$B$1,E424,0)</f>
        <v>0</v>
      </c>
    </row>
    <row r="425" spans="1:7">
      <c r="A425" s="1">
        <f t="shared" si="6"/>
        <v>41062</v>
      </c>
      <c r="D425">
        <f>VLOOKUP(C425,'بيانات البضاعة'!A:B,2,0)</f>
        <v>0</v>
      </c>
      <c r="F425">
        <f>IF(A425='تقرير الجرد'!$B$1-1,E425,0)</f>
        <v>0</v>
      </c>
      <c r="G425">
        <f>IF(A425='تقرير الجرد'!$B$1,E425,0)</f>
        <v>0</v>
      </c>
    </row>
    <row r="426" spans="1:7">
      <c r="A426" s="1">
        <f t="shared" si="6"/>
        <v>41062</v>
      </c>
      <c r="D426">
        <f>VLOOKUP(C426,'بيانات البضاعة'!A:B,2,0)</f>
        <v>0</v>
      </c>
      <c r="F426">
        <f>IF(A426='تقرير الجرد'!$B$1-1,E426,0)</f>
        <v>0</v>
      </c>
      <c r="G426">
        <f>IF(A426='تقرير الجرد'!$B$1,E426,0)</f>
        <v>0</v>
      </c>
    </row>
    <row r="427" spans="1:7">
      <c r="A427" s="1">
        <f t="shared" si="6"/>
        <v>41062</v>
      </c>
      <c r="D427">
        <f>VLOOKUP(C427,'بيانات البضاعة'!A:B,2,0)</f>
        <v>0</v>
      </c>
      <c r="F427">
        <f>IF(A427='تقرير الجرد'!$B$1-1,E427,0)</f>
        <v>0</v>
      </c>
      <c r="G427">
        <f>IF(A427='تقرير الجرد'!$B$1,E427,0)</f>
        <v>0</v>
      </c>
    </row>
    <row r="428" spans="1:7">
      <c r="A428" s="1">
        <f t="shared" si="6"/>
        <v>41062</v>
      </c>
      <c r="D428">
        <f>VLOOKUP(C428,'بيانات البضاعة'!A:B,2,0)</f>
        <v>0</v>
      </c>
      <c r="F428">
        <f>IF(A428='تقرير الجرد'!$B$1-1,E428,0)</f>
        <v>0</v>
      </c>
      <c r="G428">
        <f>IF(A428='تقرير الجرد'!$B$1,E428,0)</f>
        <v>0</v>
      </c>
    </row>
    <row r="429" spans="1:7">
      <c r="A429" s="1">
        <f t="shared" si="6"/>
        <v>41062</v>
      </c>
      <c r="D429">
        <f>VLOOKUP(C429,'بيانات البضاعة'!A:B,2,0)</f>
        <v>0</v>
      </c>
      <c r="F429">
        <f>IF(A429='تقرير الجرد'!$B$1-1,E429,0)</f>
        <v>0</v>
      </c>
      <c r="G429">
        <f>IF(A429='تقرير الجرد'!$B$1,E429,0)</f>
        <v>0</v>
      </c>
    </row>
    <row r="430" spans="1:7">
      <c r="A430" s="1">
        <f t="shared" si="6"/>
        <v>41062</v>
      </c>
      <c r="D430">
        <f>VLOOKUP(C430,'بيانات البضاعة'!A:B,2,0)</f>
        <v>0</v>
      </c>
      <c r="F430">
        <f>IF(A430='تقرير الجرد'!$B$1-1,E430,0)</f>
        <v>0</v>
      </c>
      <c r="G430">
        <f>IF(A430='تقرير الجرد'!$B$1,E430,0)</f>
        <v>0</v>
      </c>
    </row>
    <row r="431" spans="1:7">
      <c r="A431" s="1">
        <f t="shared" si="6"/>
        <v>41062</v>
      </c>
      <c r="D431">
        <f>VLOOKUP(C431,'بيانات البضاعة'!A:B,2,0)</f>
        <v>0</v>
      </c>
      <c r="F431">
        <f>IF(A431='تقرير الجرد'!$B$1-1,E431,0)</f>
        <v>0</v>
      </c>
      <c r="G431">
        <f>IF(A431='تقرير الجرد'!$B$1,E431,0)</f>
        <v>0</v>
      </c>
    </row>
    <row r="432" spans="1:7">
      <c r="A432" s="1">
        <f t="shared" si="6"/>
        <v>41062</v>
      </c>
      <c r="D432">
        <f>VLOOKUP(C432,'بيانات البضاعة'!A:B,2,0)</f>
        <v>0</v>
      </c>
      <c r="F432">
        <f>IF(A432='تقرير الجرد'!$B$1-1,E432,0)</f>
        <v>0</v>
      </c>
      <c r="G432">
        <f>IF(A432='تقرير الجرد'!$B$1,E432,0)</f>
        <v>0</v>
      </c>
    </row>
    <row r="433" spans="1:7">
      <c r="A433" s="1">
        <f t="shared" si="6"/>
        <v>41062</v>
      </c>
      <c r="D433">
        <f>VLOOKUP(C433,'بيانات البضاعة'!A:B,2,0)</f>
        <v>0</v>
      </c>
      <c r="F433">
        <f>IF(A433='تقرير الجرد'!$B$1-1,E433,0)</f>
        <v>0</v>
      </c>
      <c r="G433">
        <f>IF(A433='تقرير الجرد'!$B$1,E433,0)</f>
        <v>0</v>
      </c>
    </row>
    <row r="434" spans="1:7">
      <c r="A434" s="1">
        <f t="shared" si="6"/>
        <v>41062</v>
      </c>
      <c r="D434">
        <f>VLOOKUP(C434,'بيانات البضاعة'!A:B,2,0)</f>
        <v>0</v>
      </c>
      <c r="F434">
        <f>IF(A434='تقرير الجرد'!$B$1-1,E434,0)</f>
        <v>0</v>
      </c>
      <c r="G434">
        <f>IF(A434='تقرير الجرد'!$B$1,E434,0)</f>
        <v>0</v>
      </c>
    </row>
    <row r="435" spans="1:7">
      <c r="A435" s="1">
        <f t="shared" si="6"/>
        <v>41062</v>
      </c>
      <c r="D435">
        <f>VLOOKUP(C435,'بيانات البضاعة'!A:B,2,0)</f>
        <v>0</v>
      </c>
      <c r="F435">
        <f>IF(A435='تقرير الجرد'!$B$1-1,E435,0)</f>
        <v>0</v>
      </c>
      <c r="G435">
        <f>IF(A435='تقرير الجرد'!$B$1,E435,0)</f>
        <v>0</v>
      </c>
    </row>
    <row r="436" spans="1:7">
      <c r="A436" s="1">
        <f t="shared" si="6"/>
        <v>41062</v>
      </c>
      <c r="D436">
        <f>VLOOKUP(C436,'بيانات البضاعة'!A:B,2,0)</f>
        <v>0</v>
      </c>
      <c r="F436">
        <f>IF(A436='تقرير الجرد'!$B$1-1,E436,0)</f>
        <v>0</v>
      </c>
      <c r="G436">
        <f>IF(A436='تقرير الجرد'!$B$1,E436,0)</f>
        <v>0</v>
      </c>
    </row>
    <row r="437" spans="1:7">
      <c r="A437" s="1">
        <f t="shared" si="6"/>
        <v>41062</v>
      </c>
      <c r="D437">
        <f>VLOOKUP(C437,'بيانات البضاعة'!A:B,2,0)</f>
        <v>0</v>
      </c>
      <c r="F437">
        <f>IF(A437='تقرير الجرد'!$B$1-1,E437,0)</f>
        <v>0</v>
      </c>
      <c r="G437">
        <f>IF(A437='تقرير الجرد'!$B$1,E437,0)</f>
        <v>0</v>
      </c>
    </row>
    <row r="438" spans="1:7">
      <c r="A438" s="1">
        <f t="shared" si="6"/>
        <v>41062</v>
      </c>
      <c r="D438">
        <f>VLOOKUP(C438,'بيانات البضاعة'!A:B,2,0)</f>
        <v>0</v>
      </c>
      <c r="F438">
        <f>IF(A438='تقرير الجرد'!$B$1-1,E438,0)</f>
        <v>0</v>
      </c>
      <c r="G438">
        <f>IF(A438='تقرير الجرد'!$B$1,E438,0)</f>
        <v>0</v>
      </c>
    </row>
    <row r="439" spans="1:7">
      <c r="A439" s="1">
        <f t="shared" si="6"/>
        <v>41062</v>
      </c>
      <c r="D439">
        <f>VLOOKUP(C439,'بيانات البضاعة'!A:B,2,0)</f>
        <v>0</v>
      </c>
      <c r="F439">
        <f>IF(A439='تقرير الجرد'!$B$1-1,E439,0)</f>
        <v>0</v>
      </c>
      <c r="G439">
        <f>IF(A439='تقرير الجرد'!$B$1,E439,0)</f>
        <v>0</v>
      </c>
    </row>
    <row r="440" spans="1:7">
      <c r="A440" s="1">
        <f t="shared" si="6"/>
        <v>41062</v>
      </c>
      <c r="D440">
        <f>VLOOKUP(C440,'بيانات البضاعة'!A:B,2,0)</f>
        <v>0</v>
      </c>
      <c r="F440">
        <f>IF(A440='تقرير الجرد'!$B$1-1,E440,0)</f>
        <v>0</v>
      </c>
      <c r="G440">
        <f>IF(A440='تقرير الجرد'!$B$1,E440,0)</f>
        <v>0</v>
      </c>
    </row>
    <row r="441" spans="1:7">
      <c r="A441" s="1">
        <f t="shared" si="6"/>
        <v>41062</v>
      </c>
      <c r="D441">
        <f>VLOOKUP(C441,'بيانات البضاعة'!A:B,2,0)</f>
        <v>0</v>
      </c>
      <c r="F441">
        <f>IF(A441='تقرير الجرد'!$B$1-1,E441,0)</f>
        <v>0</v>
      </c>
      <c r="G441">
        <f>IF(A441='تقرير الجرد'!$B$1,E441,0)</f>
        <v>0</v>
      </c>
    </row>
    <row r="442" spans="1:7">
      <c r="A442" s="1">
        <f t="shared" si="6"/>
        <v>41062</v>
      </c>
      <c r="D442">
        <f>VLOOKUP(C442,'بيانات البضاعة'!A:B,2,0)</f>
        <v>0</v>
      </c>
      <c r="F442">
        <f>IF(A442='تقرير الجرد'!$B$1-1,E442,0)</f>
        <v>0</v>
      </c>
      <c r="G442">
        <f>IF(A442='تقرير الجرد'!$B$1,E442,0)</f>
        <v>0</v>
      </c>
    </row>
    <row r="443" spans="1:7">
      <c r="A443" s="1">
        <f t="shared" si="6"/>
        <v>41062</v>
      </c>
      <c r="D443">
        <f>VLOOKUP(C443,'بيانات البضاعة'!A:B,2,0)</f>
        <v>0</v>
      </c>
      <c r="F443">
        <f>IF(A443='تقرير الجرد'!$B$1-1,E443,0)</f>
        <v>0</v>
      </c>
      <c r="G443">
        <f>IF(A443='تقرير الجرد'!$B$1,E443,0)</f>
        <v>0</v>
      </c>
    </row>
    <row r="444" spans="1:7">
      <c r="A444" s="1">
        <f t="shared" si="6"/>
        <v>41062</v>
      </c>
      <c r="D444">
        <f>VLOOKUP(C444,'بيانات البضاعة'!A:B,2,0)</f>
        <v>0</v>
      </c>
      <c r="F444">
        <f>IF(A444='تقرير الجرد'!$B$1-1,E444,0)</f>
        <v>0</v>
      </c>
      <c r="G444">
        <f>IF(A444='تقرير الجرد'!$B$1,E444,0)</f>
        <v>0</v>
      </c>
    </row>
    <row r="445" spans="1:7">
      <c r="A445" s="1">
        <f t="shared" si="6"/>
        <v>41062</v>
      </c>
      <c r="D445">
        <f>VLOOKUP(C445,'بيانات البضاعة'!A:B,2,0)</f>
        <v>0</v>
      </c>
      <c r="F445">
        <f>IF(A445='تقرير الجرد'!$B$1-1,E445,0)</f>
        <v>0</v>
      </c>
      <c r="G445">
        <f>IF(A445='تقرير الجرد'!$B$1,E445,0)</f>
        <v>0</v>
      </c>
    </row>
    <row r="446" spans="1:7">
      <c r="A446" s="1">
        <f t="shared" si="6"/>
        <v>41062</v>
      </c>
      <c r="D446">
        <f>VLOOKUP(C446,'بيانات البضاعة'!A:B,2,0)</f>
        <v>0</v>
      </c>
      <c r="F446">
        <f>IF(A446='تقرير الجرد'!$B$1-1,E446,0)</f>
        <v>0</v>
      </c>
      <c r="G446">
        <f>IF(A446='تقرير الجرد'!$B$1,E446,0)</f>
        <v>0</v>
      </c>
    </row>
    <row r="447" spans="1:7">
      <c r="A447" s="1">
        <f t="shared" si="6"/>
        <v>41062</v>
      </c>
      <c r="D447">
        <f>VLOOKUP(C447,'بيانات البضاعة'!A:B,2,0)</f>
        <v>0</v>
      </c>
      <c r="F447">
        <f>IF(A447='تقرير الجرد'!$B$1-1,E447,0)</f>
        <v>0</v>
      </c>
      <c r="G447">
        <f>IF(A447='تقرير الجرد'!$B$1,E447,0)</f>
        <v>0</v>
      </c>
    </row>
    <row r="448" spans="1:7">
      <c r="A448" s="1">
        <f t="shared" si="6"/>
        <v>41062</v>
      </c>
      <c r="D448">
        <f>VLOOKUP(C448,'بيانات البضاعة'!A:B,2,0)</f>
        <v>0</v>
      </c>
      <c r="F448">
        <f>IF(A448='تقرير الجرد'!$B$1-1,E448,0)</f>
        <v>0</v>
      </c>
      <c r="G448">
        <f>IF(A448='تقرير الجرد'!$B$1,E448,0)</f>
        <v>0</v>
      </c>
    </row>
    <row r="449" spans="1:7">
      <c r="A449" s="1">
        <f t="shared" si="6"/>
        <v>41062</v>
      </c>
      <c r="D449">
        <f>VLOOKUP(C449,'بيانات البضاعة'!A:B,2,0)</f>
        <v>0</v>
      </c>
      <c r="F449">
        <f>IF(A449='تقرير الجرد'!$B$1-1,E449,0)</f>
        <v>0</v>
      </c>
      <c r="G449">
        <f>IF(A449='تقرير الجرد'!$B$1,E449,0)</f>
        <v>0</v>
      </c>
    </row>
    <row r="450" spans="1:7">
      <c r="A450" s="1">
        <f t="shared" si="6"/>
        <v>41062</v>
      </c>
      <c r="D450">
        <f>VLOOKUP(C450,'بيانات البضاعة'!A:B,2,0)</f>
        <v>0</v>
      </c>
      <c r="F450">
        <f>IF(A450='تقرير الجرد'!$B$1-1,E450,0)</f>
        <v>0</v>
      </c>
      <c r="G450">
        <f>IF(A450='تقرير الجرد'!$B$1,E450,0)</f>
        <v>0</v>
      </c>
    </row>
    <row r="451" spans="1:7">
      <c r="A451" s="1">
        <f t="shared" si="6"/>
        <v>41062</v>
      </c>
      <c r="D451">
        <f>VLOOKUP(C451,'بيانات البضاعة'!A:B,2,0)</f>
        <v>0</v>
      </c>
      <c r="F451">
        <f>IF(A451='تقرير الجرد'!$B$1-1,E451,0)</f>
        <v>0</v>
      </c>
      <c r="G451">
        <f>IF(A451='تقرير الجرد'!$B$1,E451,0)</f>
        <v>0</v>
      </c>
    </row>
    <row r="452" spans="1:7">
      <c r="A452" s="1">
        <f t="shared" si="6"/>
        <v>41062</v>
      </c>
      <c r="D452">
        <f>VLOOKUP(C452,'بيانات البضاعة'!A:B,2,0)</f>
        <v>0</v>
      </c>
      <c r="F452">
        <f>IF(A452='تقرير الجرد'!$B$1-1,E452,0)</f>
        <v>0</v>
      </c>
      <c r="G452">
        <f>IF(A452='تقرير الجرد'!$B$1,E452,0)</f>
        <v>0</v>
      </c>
    </row>
    <row r="453" spans="1:7">
      <c r="A453" s="1">
        <f t="shared" si="6"/>
        <v>41062</v>
      </c>
      <c r="D453">
        <f>VLOOKUP(C453,'بيانات البضاعة'!A:B,2,0)</f>
        <v>0</v>
      </c>
      <c r="F453">
        <f>IF(A453='تقرير الجرد'!$B$1-1,E453,0)</f>
        <v>0</v>
      </c>
      <c r="G453">
        <f>IF(A453='تقرير الجرد'!$B$1,E453,0)</f>
        <v>0</v>
      </c>
    </row>
    <row r="454" spans="1:7">
      <c r="A454" s="1">
        <f t="shared" ref="A454:A500" si="7">A453</f>
        <v>41062</v>
      </c>
      <c r="D454">
        <f>VLOOKUP(C454,'بيانات البضاعة'!A:B,2,0)</f>
        <v>0</v>
      </c>
      <c r="F454">
        <f>IF(A454='تقرير الجرد'!$B$1-1,E454,0)</f>
        <v>0</v>
      </c>
      <c r="G454">
        <f>IF(A454='تقرير الجرد'!$B$1,E454,0)</f>
        <v>0</v>
      </c>
    </row>
    <row r="455" spans="1:7">
      <c r="A455" s="1">
        <f t="shared" si="7"/>
        <v>41062</v>
      </c>
      <c r="D455">
        <f>VLOOKUP(C455,'بيانات البضاعة'!A:B,2,0)</f>
        <v>0</v>
      </c>
      <c r="F455">
        <f>IF(A455='تقرير الجرد'!$B$1-1,E455,0)</f>
        <v>0</v>
      </c>
      <c r="G455">
        <f>IF(A455='تقرير الجرد'!$B$1,E455,0)</f>
        <v>0</v>
      </c>
    </row>
    <row r="456" spans="1:7">
      <c r="A456" s="1">
        <f t="shared" si="7"/>
        <v>41062</v>
      </c>
      <c r="D456">
        <f>VLOOKUP(C456,'بيانات البضاعة'!A:B,2,0)</f>
        <v>0</v>
      </c>
      <c r="F456">
        <f>IF(A456='تقرير الجرد'!$B$1-1,E456,0)</f>
        <v>0</v>
      </c>
      <c r="G456">
        <f>IF(A456='تقرير الجرد'!$B$1,E456,0)</f>
        <v>0</v>
      </c>
    </row>
    <row r="457" spans="1:7">
      <c r="A457" s="1">
        <f t="shared" si="7"/>
        <v>41062</v>
      </c>
      <c r="D457">
        <f>VLOOKUP(C457,'بيانات البضاعة'!A:B,2,0)</f>
        <v>0</v>
      </c>
      <c r="F457">
        <f>IF(A457='تقرير الجرد'!$B$1-1,E457,0)</f>
        <v>0</v>
      </c>
      <c r="G457">
        <f>IF(A457='تقرير الجرد'!$B$1,E457,0)</f>
        <v>0</v>
      </c>
    </row>
    <row r="458" spans="1:7">
      <c r="A458" s="1">
        <f t="shared" si="7"/>
        <v>41062</v>
      </c>
      <c r="D458">
        <f>VLOOKUP(C458,'بيانات البضاعة'!A:B,2,0)</f>
        <v>0</v>
      </c>
      <c r="F458">
        <f>IF(A458='تقرير الجرد'!$B$1-1,E458,0)</f>
        <v>0</v>
      </c>
      <c r="G458">
        <f>IF(A458='تقرير الجرد'!$B$1,E458,0)</f>
        <v>0</v>
      </c>
    </row>
    <row r="459" spans="1:7">
      <c r="A459" s="1">
        <f t="shared" si="7"/>
        <v>41062</v>
      </c>
      <c r="D459">
        <f>VLOOKUP(C459,'بيانات البضاعة'!A:B,2,0)</f>
        <v>0</v>
      </c>
      <c r="F459">
        <f>IF(A459='تقرير الجرد'!$B$1-1,E459,0)</f>
        <v>0</v>
      </c>
      <c r="G459">
        <f>IF(A459='تقرير الجرد'!$B$1,E459,0)</f>
        <v>0</v>
      </c>
    </row>
    <row r="460" spans="1:7">
      <c r="A460" s="1">
        <f t="shared" si="7"/>
        <v>41062</v>
      </c>
      <c r="D460">
        <f>VLOOKUP(C460,'بيانات البضاعة'!A:B,2,0)</f>
        <v>0</v>
      </c>
      <c r="F460">
        <f>IF(A460='تقرير الجرد'!$B$1-1,E460,0)</f>
        <v>0</v>
      </c>
      <c r="G460">
        <f>IF(A460='تقرير الجرد'!$B$1,E460,0)</f>
        <v>0</v>
      </c>
    </row>
    <row r="461" spans="1:7">
      <c r="A461" s="1">
        <f t="shared" si="7"/>
        <v>41062</v>
      </c>
      <c r="D461">
        <f>VLOOKUP(C461,'بيانات البضاعة'!A:B,2,0)</f>
        <v>0</v>
      </c>
      <c r="F461">
        <f>IF(A461='تقرير الجرد'!$B$1-1,E461,0)</f>
        <v>0</v>
      </c>
      <c r="G461">
        <f>IF(A461='تقرير الجرد'!$B$1,E461,0)</f>
        <v>0</v>
      </c>
    </row>
    <row r="462" spans="1:7">
      <c r="A462" s="1">
        <f t="shared" si="7"/>
        <v>41062</v>
      </c>
      <c r="D462">
        <f>VLOOKUP(C462,'بيانات البضاعة'!A:B,2,0)</f>
        <v>0</v>
      </c>
      <c r="F462">
        <f>IF(A462='تقرير الجرد'!$B$1-1,E462,0)</f>
        <v>0</v>
      </c>
      <c r="G462">
        <f>IF(A462='تقرير الجرد'!$B$1,E462,0)</f>
        <v>0</v>
      </c>
    </row>
    <row r="463" spans="1:7">
      <c r="A463" s="1">
        <f t="shared" si="7"/>
        <v>41062</v>
      </c>
      <c r="D463">
        <f>VLOOKUP(C463,'بيانات البضاعة'!A:B,2,0)</f>
        <v>0</v>
      </c>
      <c r="F463">
        <f>IF(A463='تقرير الجرد'!$B$1-1,E463,0)</f>
        <v>0</v>
      </c>
      <c r="G463">
        <f>IF(A463='تقرير الجرد'!$B$1,E463,0)</f>
        <v>0</v>
      </c>
    </row>
    <row r="464" spans="1:7">
      <c r="A464" s="1">
        <f t="shared" si="7"/>
        <v>41062</v>
      </c>
      <c r="D464">
        <f>VLOOKUP(C464,'بيانات البضاعة'!A:B,2,0)</f>
        <v>0</v>
      </c>
      <c r="F464">
        <f>IF(A464='تقرير الجرد'!$B$1-1,E464,0)</f>
        <v>0</v>
      </c>
      <c r="G464">
        <f>IF(A464='تقرير الجرد'!$B$1,E464,0)</f>
        <v>0</v>
      </c>
    </row>
    <row r="465" spans="1:7">
      <c r="A465" s="1">
        <f t="shared" si="7"/>
        <v>41062</v>
      </c>
      <c r="D465">
        <f>VLOOKUP(C465,'بيانات البضاعة'!A:B,2,0)</f>
        <v>0</v>
      </c>
      <c r="F465">
        <f>IF(A465='تقرير الجرد'!$B$1-1,E465,0)</f>
        <v>0</v>
      </c>
      <c r="G465">
        <f>IF(A465='تقرير الجرد'!$B$1,E465,0)</f>
        <v>0</v>
      </c>
    </row>
    <row r="466" spans="1:7">
      <c r="A466" s="1">
        <f t="shared" si="7"/>
        <v>41062</v>
      </c>
      <c r="D466">
        <f>VLOOKUP(C466,'بيانات البضاعة'!A:B,2,0)</f>
        <v>0</v>
      </c>
      <c r="F466">
        <f>IF(A466='تقرير الجرد'!$B$1-1,E466,0)</f>
        <v>0</v>
      </c>
      <c r="G466">
        <f>IF(A466='تقرير الجرد'!$B$1,E466,0)</f>
        <v>0</v>
      </c>
    </row>
    <row r="467" spans="1:7">
      <c r="A467" s="1">
        <f t="shared" si="7"/>
        <v>41062</v>
      </c>
      <c r="D467">
        <f>VLOOKUP(C467,'بيانات البضاعة'!A:B,2,0)</f>
        <v>0</v>
      </c>
      <c r="F467">
        <f>IF(A467='تقرير الجرد'!$B$1-1,E467,0)</f>
        <v>0</v>
      </c>
      <c r="G467">
        <f>IF(A467='تقرير الجرد'!$B$1,E467,0)</f>
        <v>0</v>
      </c>
    </row>
    <row r="468" spans="1:7">
      <c r="A468" s="1">
        <f t="shared" si="7"/>
        <v>41062</v>
      </c>
      <c r="D468">
        <f>VLOOKUP(C468,'بيانات البضاعة'!A:B,2,0)</f>
        <v>0</v>
      </c>
      <c r="F468">
        <f>IF(A468='تقرير الجرد'!$B$1-1,E468,0)</f>
        <v>0</v>
      </c>
      <c r="G468">
        <f>IF(A468='تقرير الجرد'!$B$1,E468,0)</f>
        <v>0</v>
      </c>
    </row>
    <row r="469" spans="1:7">
      <c r="A469" s="1">
        <f t="shared" si="7"/>
        <v>41062</v>
      </c>
      <c r="D469">
        <f>VLOOKUP(C469,'بيانات البضاعة'!A:B,2,0)</f>
        <v>0</v>
      </c>
      <c r="F469">
        <f>IF(A469='تقرير الجرد'!$B$1-1,E469,0)</f>
        <v>0</v>
      </c>
      <c r="G469">
        <f>IF(A469='تقرير الجرد'!$B$1,E469,0)</f>
        <v>0</v>
      </c>
    </row>
    <row r="470" spans="1:7">
      <c r="A470" s="1">
        <f t="shared" si="7"/>
        <v>41062</v>
      </c>
      <c r="D470">
        <f>VLOOKUP(C470,'بيانات البضاعة'!A:B,2,0)</f>
        <v>0</v>
      </c>
      <c r="F470">
        <f>IF(A470='تقرير الجرد'!$B$1-1,E470,0)</f>
        <v>0</v>
      </c>
      <c r="G470">
        <f>IF(A470='تقرير الجرد'!$B$1,E470,0)</f>
        <v>0</v>
      </c>
    </row>
    <row r="471" spans="1:7">
      <c r="A471" s="1">
        <f t="shared" si="7"/>
        <v>41062</v>
      </c>
      <c r="D471">
        <f>VLOOKUP(C471,'بيانات البضاعة'!A:B,2,0)</f>
        <v>0</v>
      </c>
      <c r="F471">
        <f>IF(A471='تقرير الجرد'!$B$1-1,E471,0)</f>
        <v>0</v>
      </c>
      <c r="G471">
        <f>IF(A471='تقرير الجرد'!$B$1,E471,0)</f>
        <v>0</v>
      </c>
    </row>
    <row r="472" spans="1:7">
      <c r="A472" s="1">
        <f t="shared" si="7"/>
        <v>41062</v>
      </c>
      <c r="D472">
        <f>VLOOKUP(C472,'بيانات البضاعة'!A:B,2,0)</f>
        <v>0</v>
      </c>
      <c r="F472">
        <f>IF(A472='تقرير الجرد'!$B$1-1,E472,0)</f>
        <v>0</v>
      </c>
      <c r="G472">
        <f>IF(A472='تقرير الجرد'!$B$1,E472,0)</f>
        <v>0</v>
      </c>
    </row>
    <row r="473" spans="1:7">
      <c r="A473" s="1">
        <f t="shared" si="7"/>
        <v>41062</v>
      </c>
      <c r="D473">
        <f>VLOOKUP(C473,'بيانات البضاعة'!A:B,2,0)</f>
        <v>0</v>
      </c>
      <c r="F473">
        <f>IF(A473='تقرير الجرد'!$B$1-1,E473,0)</f>
        <v>0</v>
      </c>
      <c r="G473">
        <f>IF(A473='تقرير الجرد'!$B$1,E473,0)</f>
        <v>0</v>
      </c>
    </row>
    <row r="474" spans="1:7">
      <c r="A474" s="1">
        <f t="shared" si="7"/>
        <v>41062</v>
      </c>
      <c r="D474">
        <f>VLOOKUP(C474,'بيانات البضاعة'!A:B,2,0)</f>
        <v>0</v>
      </c>
      <c r="F474">
        <f>IF(A474='تقرير الجرد'!$B$1-1,E474,0)</f>
        <v>0</v>
      </c>
      <c r="G474">
        <f>IF(A474='تقرير الجرد'!$B$1,E474,0)</f>
        <v>0</v>
      </c>
    </row>
    <row r="475" spans="1:7">
      <c r="A475" s="1">
        <f t="shared" si="7"/>
        <v>41062</v>
      </c>
      <c r="D475">
        <f>VLOOKUP(C475,'بيانات البضاعة'!A:B,2,0)</f>
        <v>0</v>
      </c>
      <c r="F475">
        <f>IF(A475='تقرير الجرد'!$B$1-1,E475,0)</f>
        <v>0</v>
      </c>
      <c r="G475">
        <f>IF(A475='تقرير الجرد'!$B$1,E475,0)</f>
        <v>0</v>
      </c>
    </row>
    <row r="476" spans="1:7">
      <c r="A476" s="1">
        <f t="shared" si="7"/>
        <v>41062</v>
      </c>
      <c r="D476">
        <f>VLOOKUP(C476,'بيانات البضاعة'!A:B,2,0)</f>
        <v>0</v>
      </c>
      <c r="F476">
        <f>IF(A476='تقرير الجرد'!$B$1-1,E476,0)</f>
        <v>0</v>
      </c>
      <c r="G476">
        <f>IF(A476='تقرير الجرد'!$B$1,E476,0)</f>
        <v>0</v>
      </c>
    </row>
    <row r="477" spans="1:7">
      <c r="A477" s="1">
        <f t="shared" si="7"/>
        <v>41062</v>
      </c>
      <c r="D477">
        <f>VLOOKUP(C477,'بيانات البضاعة'!A:B,2,0)</f>
        <v>0</v>
      </c>
      <c r="F477">
        <f>IF(A477='تقرير الجرد'!$B$1-1,E477,0)</f>
        <v>0</v>
      </c>
      <c r="G477">
        <f>IF(A477='تقرير الجرد'!$B$1,E477,0)</f>
        <v>0</v>
      </c>
    </row>
    <row r="478" spans="1:7">
      <c r="A478" s="1">
        <f t="shared" si="7"/>
        <v>41062</v>
      </c>
      <c r="D478">
        <f>VLOOKUP(C478,'بيانات البضاعة'!A:B,2,0)</f>
        <v>0</v>
      </c>
      <c r="F478">
        <f>IF(A478='تقرير الجرد'!$B$1-1,E478,0)</f>
        <v>0</v>
      </c>
      <c r="G478">
        <f>IF(A478='تقرير الجرد'!$B$1,E478,0)</f>
        <v>0</v>
      </c>
    </row>
    <row r="479" spans="1:7">
      <c r="A479" s="1">
        <f t="shared" si="7"/>
        <v>41062</v>
      </c>
      <c r="D479">
        <f>VLOOKUP(C479,'بيانات البضاعة'!A:B,2,0)</f>
        <v>0</v>
      </c>
      <c r="F479">
        <f>IF(A479='تقرير الجرد'!$B$1-1,E479,0)</f>
        <v>0</v>
      </c>
      <c r="G479">
        <f>IF(A479='تقرير الجرد'!$B$1,E479,0)</f>
        <v>0</v>
      </c>
    </row>
    <row r="480" spans="1:7">
      <c r="A480" s="1">
        <f t="shared" si="7"/>
        <v>41062</v>
      </c>
      <c r="D480">
        <f>VLOOKUP(C480,'بيانات البضاعة'!A:B,2,0)</f>
        <v>0</v>
      </c>
      <c r="F480">
        <f>IF(A480='تقرير الجرد'!$B$1-1,E480,0)</f>
        <v>0</v>
      </c>
      <c r="G480">
        <f>IF(A480='تقرير الجرد'!$B$1,E480,0)</f>
        <v>0</v>
      </c>
    </row>
    <row r="481" spans="1:7">
      <c r="A481" s="1">
        <f t="shared" si="7"/>
        <v>41062</v>
      </c>
      <c r="D481">
        <f>VLOOKUP(C481,'بيانات البضاعة'!A:B,2,0)</f>
        <v>0</v>
      </c>
      <c r="F481">
        <f>IF(A481='تقرير الجرد'!$B$1-1,E481,0)</f>
        <v>0</v>
      </c>
      <c r="G481">
        <f>IF(A481='تقرير الجرد'!$B$1,E481,0)</f>
        <v>0</v>
      </c>
    </row>
    <row r="482" spans="1:7">
      <c r="A482" s="1">
        <f t="shared" si="7"/>
        <v>41062</v>
      </c>
      <c r="D482">
        <f>VLOOKUP(C482,'بيانات البضاعة'!A:B,2,0)</f>
        <v>0</v>
      </c>
      <c r="F482">
        <f>IF(A482='تقرير الجرد'!$B$1-1,E482,0)</f>
        <v>0</v>
      </c>
      <c r="G482">
        <f>IF(A482='تقرير الجرد'!$B$1,E482,0)</f>
        <v>0</v>
      </c>
    </row>
    <row r="483" spans="1:7">
      <c r="A483" s="1">
        <f t="shared" si="7"/>
        <v>41062</v>
      </c>
      <c r="D483">
        <f>VLOOKUP(C483,'بيانات البضاعة'!A:B,2,0)</f>
        <v>0</v>
      </c>
      <c r="F483">
        <f>IF(A483='تقرير الجرد'!$B$1-1,E483,0)</f>
        <v>0</v>
      </c>
      <c r="G483">
        <f>IF(A483='تقرير الجرد'!$B$1,E483,0)</f>
        <v>0</v>
      </c>
    </row>
    <row r="484" spans="1:7">
      <c r="A484" s="1">
        <f t="shared" si="7"/>
        <v>41062</v>
      </c>
      <c r="D484">
        <f>VLOOKUP(C484,'بيانات البضاعة'!A:B,2,0)</f>
        <v>0</v>
      </c>
      <c r="F484">
        <f>IF(A484='تقرير الجرد'!$B$1-1,E484,0)</f>
        <v>0</v>
      </c>
      <c r="G484">
        <f>IF(A484='تقرير الجرد'!$B$1,E484,0)</f>
        <v>0</v>
      </c>
    </row>
    <row r="485" spans="1:7">
      <c r="A485" s="1">
        <f t="shared" si="7"/>
        <v>41062</v>
      </c>
      <c r="D485">
        <f>VLOOKUP(C485,'بيانات البضاعة'!A:B,2,0)</f>
        <v>0</v>
      </c>
      <c r="F485">
        <f>IF(A485='تقرير الجرد'!$B$1-1,E485,0)</f>
        <v>0</v>
      </c>
      <c r="G485">
        <f>IF(A485='تقرير الجرد'!$B$1,E485,0)</f>
        <v>0</v>
      </c>
    </row>
    <row r="486" spans="1:7">
      <c r="A486" s="1">
        <f t="shared" si="7"/>
        <v>41062</v>
      </c>
      <c r="D486">
        <f>VLOOKUP(C486,'بيانات البضاعة'!A:B,2,0)</f>
        <v>0</v>
      </c>
      <c r="F486">
        <f>IF(A486='تقرير الجرد'!$B$1-1,E486,0)</f>
        <v>0</v>
      </c>
      <c r="G486">
        <f>IF(A486='تقرير الجرد'!$B$1,E486,0)</f>
        <v>0</v>
      </c>
    </row>
    <row r="487" spans="1:7">
      <c r="A487" s="1">
        <f t="shared" si="7"/>
        <v>41062</v>
      </c>
      <c r="D487">
        <f>VLOOKUP(C487,'بيانات البضاعة'!A:B,2,0)</f>
        <v>0</v>
      </c>
      <c r="F487">
        <f>IF(A487='تقرير الجرد'!$B$1-1,E487,0)</f>
        <v>0</v>
      </c>
      <c r="G487">
        <f>IF(A487='تقرير الجرد'!$B$1,E487,0)</f>
        <v>0</v>
      </c>
    </row>
    <row r="488" spans="1:7">
      <c r="A488" s="1">
        <f t="shared" si="7"/>
        <v>41062</v>
      </c>
      <c r="D488">
        <f>VLOOKUP(C488,'بيانات البضاعة'!A:B,2,0)</f>
        <v>0</v>
      </c>
      <c r="F488">
        <f>IF(A488='تقرير الجرد'!$B$1-1,E488,0)</f>
        <v>0</v>
      </c>
      <c r="G488">
        <f>IF(A488='تقرير الجرد'!$B$1,E488,0)</f>
        <v>0</v>
      </c>
    </row>
    <row r="489" spans="1:7">
      <c r="A489" s="1">
        <f t="shared" si="7"/>
        <v>41062</v>
      </c>
      <c r="D489">
        <f>VLOOKUP(C489,'بيانات البضاعة'!A:B,2,0)</f>
        <v>0</v>
      </c>
      <c r="F489">
        <f>IF(A489='تقرير الجرد'!$B$1-1,E489,0)</f>
        <v>0</v>
      </c>
      <c r="G489">
        <f>IF(A489='تقرير الجرد'!$B$1,E489,0)</f>
        <v>0</v>
      </c>
    </row>
    <row r="490" spans="1:7">
      <c r="A490" s="1">
        <f t="shared" si="7"/>
        <v>41062</v>
      </c>
      <c r="D490">
        <f>VLOOKUP(C490,'بيانات البضاعة'!A:B,2,0)</f>
        <v>0</v>
      </c>
      <c r="F490">
        <f>IF(A490='تقرير الجرد'!$B$1-1,E490,0)</f>
        <v>0</v>
      </c>
      <c r="G490">
        <f>IF(A490='تقرير الجرد'!$B$1,E490,0)</f>
        <v>0</v>
      </c>
    </row>
    <row r="491" spans="1:7">
      <c r="A491" s="1">
        <f t="shared" si="7"/>
        <v>41062</v>
      </c>
      <c r="D491">
        <f>VLOOKUP(C491,'بيانات البضاعة'!A:B,2,0)</f>
        <v>0</v>
      </c>
      <c r="F491">
        <f>IF(A491='تقرير الجرد'!$B$1-1,E491,0)</f>
        <v>0</v>
      </c>
      <c r="G491">
        <f>IF(A491='تقرير الجرد'!$B$1,E491,0)</f>
        <v>0</v>
      </c>
    </row>
    <row r="492" spans="1:7">
      <c r="A492" s="1">
        <f t="shared" si="7"/>
        <v>41062</v>
      </c>
      <c r="D492">
        <f>VLOOKUP(C492,'بيانات البضاعة'!A:B,2,0)</f>
        <v>0</v>
      </c>
      <c r="F492">
        <f>IF(A492='تقرير الجرد'!$B$1-1,E492,0)</f>
        <v>0</v>
      </c>
      <c r="G492">
        <f>IF(A492='تقرير الجرد'!$B$1,E492,0)</f>
        <v>0</v>
      </c>
    </row>
    <row r="493" spans="1:7">
      <c r="A493" s="1">
        <f t="shared" si="7"/>
        <v>41062</v>
      </c>
      <c r="D493">
        <f>VLOOKUP(C493,'بيانات البضاعة'!A:B,2,0)</f>
        <v>0</v>
      </c>
      <c r="F493">
        <f>IF(A493='تقرير الجرد'!$B$1-1,E493,0)</f>
        <v>0</v>
      </c>
      <c r="G493">
        <f>IF(A493='تقرير الجرد'!$B$1,E493,0)</f>
        <v>0</v>
      </c>
    </row>
    <row r="494" spans="1:7">
      <c r="A494" s="1">
        <f t="shared" si="7"/>
        <v>41062</v>
      </c>
      <c r="D494">
        <f>VLOOKUP(C494,'بيانات البضاعة'!A:B,2,0)</f>
        <v>0</v>
      </c>
      <c r="F494">
        <f>IF(A494='تقرير الجرد'!$B$1-1,E494,0)</f>
        <v>0</v>
      </c>
      <c r="G494">
        <f>IF(A494='تقرير الجرد'!$B$1,E494,0)</f>
        <v>0</v>
      </c>
    </row>
    <row r="495" spans="1:7">
      <c r="A495" s="1">
        <f t="shared" si="7"/>
        <v>41062</v>
      </c>
      <c r="D495">
        <f>VLOOKUP(C495,'بيانات البضاعة'!A:B,2,0)</f>
        <v>0</v>
      </c>
      <c r="F495">
        <f>IF(A495='تقرير الجرد'!$B$1-1,E495,0)</f>
        <v>0</v>
      </c>
      <c r="G495">
        <f>IF(A495='تقرير الجرد'!$B$1,E495,0)</f>
        <v>0</v>
      </c>
    </row>
    <row r="496" spans="1:7">
      <c r="A496" s="1">
        <f t="shared" si="7"/>
        <v>41062</v>
      </c>
      <c r="D496">
        <f>VLOOKUP(C496,'بيانات البضاعة'!A:B,2,0)</f>
        <v>0</v>
      </c>
      <c r="F496">
        <f>IF(A496='تقرير الجرد'!$B$1-1,E496,0)</f>
        <v>0</v>
      </c>
      <c r="G496">
        <f>IF(A496='تقرير الجرد'!$B$1,E496,0)</f>
        <v>0</v>
      </c>
    </row>
    <row r="497" spans="1:7">
      <c r="A497" s="1">
        <f t="shared" si="7"/>
        <v>41062</v>
      </c>
      <c r="D497">
        <f>VLOOKUP(C497,'بيانات البضاعة'!A:B,2,0)</f>
        <v>0</v>
      </c>
      <c r="F497">
        <f>IF(A497='تقرير الجرد'!$B$1-1,E497,0)</f>
        <v>0</v>
      </c>
      <c r="G497">
        <f>IF(A497='تقرير الجرد'!$B$1,E497,0)</f>
        <v>0</v>
      </c>
    </row>
    <row r="498" spans="1:7">
      <c r="A498" s="1">
        <f t="shared" si="7"/>
        <v>41062</v>
      </c>
      <c r="D498">
        <f>VLOOKUP(C498,'بيانات البضاعة'!A:B,2,0)</f>
        <v>0</v>
      </c>
      <c r="F498">
        <f>IF(A498='تقرير الجرد'!$B$1-1,E498,0)</f>
        <v>0</v>
      </c>
      <c r="G498">
        <f>IF(A498='تقرير الجرد'!$B$1,E498,0)</f>
        <v>0</v>
      </c>
    </row>
    <row r="499" spans="1:7">
      <c r="A499" s="1">
        <f t="shared" si="7"/>
        <v>41062</v>
      </c>
      <c r="D499">
        <f>VLOOKUP(C499,'بيانات البضاعة'!A:B,2,0)</f>
        <v>0</v>
      </c>
      <c r="F499">
        <f>IF(A499='تقرير الجرد'!$B$1-1,E499,0)</f>
        <v>0</v>
      </c>
      <c r="G499">
        <f>IF(A499='تقرير الجرد'!$B$1,E499,0)</f>
        <v>0</v>
      </c>
    </row>
    <row r="500" spans="1:7">
      <c r="A500" s="1">
        <f t="shared" si="7"/>
        <v>41062</v>
      </c>
      <c r="D500">
        <f>VLOOKUP(C500,'بيانات البضاعة'!A:B,2,0)</f>
        <v>0</v>
      </c>
      <c r="F500">
        <f>IF(A500='تقرير الجرد'!$B$1-1,E500,0)</f>
        <v>0</v>
      </c>
      <c r="G500">
        <f>IF(A500='تقرير الجرد'!$B$1,E500,0)</f>
        <v>0</v>
      </c>
    </row>
  </sheetData>
  <dataValidations count="3">
    <dataValidation type="list" allowBlank="1" showInputMessage="1" showErrorMessage="1" sqref="B5:B31 B33:B500">
      <formula1>$AA$1:$AA$8</formula1>
    </dataValidation>
    <dataValidation type="list" allowBlank="1" showInputMessage="1" showErrorMessage="1" sqref="C8 C17 C36 C45">
      <formula1>$AA$1:$AA$11</formula1>
    </dataValidation>
    <dataValidation type="list" allowBlank="1" showInputMessage="1" showErrorMessage="1" sqref="B4 B32">
      <formula1>$AA$1:$AA$8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3:D9"/>
  <sheetViews>
    <sheetView rightToLeft="1" workbookViewId="0">
      <selection activeCell="A3" sqref="A3:D9"/>
      <pivotSelection pane="bottomRight" showHeader="1" activeRow="2" previousRow="2" click="1" r:id="rId1">
        <pivotArea type="all" dataOnly="0" outline="0" fieldPosition="0"/>
      </pivotSelection>
    </sheetView>
  </sheetViews>
  <sheetFormatPr defaultRowHeight="14.25"/>
  <cols>
    <col min="1" max="1" width="15.375" bestFit="1" customWidth="1"/>
    <col min="2" max="2" width="12.375" bestFit="1" customWidth="1"/>
    <col min="3" max="3" width="5" customWidth="1"/>
    <col min="4" max="4" width="9.875" bestFit="1" customWidth="1"/>
  </cols>
  <sheetData>
    <row r="3" spans="1:4">
      <c r="A3" s="2" t="s">
        <v>43</v>
      </c>
      <c r="B3" s="2" t="s">
        <v>36</v>
      </c>
    </row>
    <row r="4" spans="1:4">
      <c r="A4" s="2" t="s">
        <v>33</v>
      </c>
      <c r="B4" t="s">
        <v>12</v>
      </c>
      <c r="C4" t="s">
        <v>34</v>
      </c>
      <c r="D4" t="s">
        <v>35</v>
      </c>
    </row>
    <row r="5" spans="1:4">
      <c r="A5" s="3">
        <v>4</v>
      </c>
      <c r="B5" s="4">
        <v>6</v>
      </c>
      <c r="C5" s="4"/>
      <c r="D5" s="4">
        <v>6</v>
      </c>
    </row>
    <row r="6" spans="1:4">
      <c r="A6" s="3">
        <v>5</v>
      </c>
      <c r="B6" s="4">
        <v>10</v>
      </c>
      <c r="C6" s="4"/>
      <c r="D6" s="4">
        <v>10</v>
      </c>
    </row>
    <row r="7" spans="1:4">
      <c r="A7" s="3">
        <v>6</v>
      </c>
      <c r="B7" s="4">
        <v>5</v>
      </c>
      <c r="C7" s="4"/>
      <c r="D7" s="4">
        <v>5</v>
      </c>
    </row>
    <row r="8" spans="1:4">
      <c r="A8" s="3" t="s">
        <v>34</v>
      </c>
      <c r="B8" s="4"/>
      <c r="C8" s="4">
        <v>0</v>
      </c>
      <c r="D8" s="4">
        <v>0</v>
      </c>
    </row>
    <row r="9" spans="1:4">
      <c r="A9" s="3" t="s">
        <v>35</v>
      </c>
      <c r="B9" s="4">
        <v>21</v>
      </c>
      <c r="C9" s="4">
        <v>0</v>
      </c>
      <c r="D9" s="4">
        <v>21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A500"/>
  <sheetViews>
    <sheetView rightToLeft="1" topLeftCell="A4" workbookViewId="0">
      <selection activeCell="A4" sqref="A4:G500"/>
    </sheetView>
  </sheetViews>
  <sheetFormatPr defaultRowHeight="14.25"/>
  <cols>
    <col min="1" max="1" width="9.875" bestFit="1" customWidth="1"/>
    <col min="2" max="2" width="10.5" bestFit="1" customWidth="1"/>
  </cols>
  <sheetData>
    <row r="1" spans="1:27">
      <c r="AA1" t="str">
        <f>'الجرد '!AA1</f>
        <v>المخزن الرئيسى</v>
      </c>
    </row>
    <row r="2" spans="1:27">
      <c r="AA2" t="str">
        <f>'الجرد '!AA2</f>
        <v>فرع بيع 1</v>
      </c>
    </row>
    <row r="3" spans="1:27">
      <c r="AA3" t="str">
        <f>'الجرد '!AA3</f>
        <v>فرع بيع 2</v>
      </c>
    </row>
    <row r="4" spans="1:27">
      <c r="A4" t="s">
        <v>10</v>
      </c>
      <c r="B4" t="s">
        <v>39</v>
      </c>
      <c r="C4" t="s">
        <v>40</v>
      </c>
      <c r="D4" t="s">
        <v>0</v>
      </c>
      <c r="E4" t="s">
        <v>1</v>
      </c>
      <c r="F4" t="s">
        <v>41</v>
      </c>
      <c r="G4" t="s">
        <v>42</v>
      </c>
      <c r="AA4" t="str">
        <f>'الجرد '!AA4</f>
        <v>المعمل</v>
      </c>
    </row>
    <row r="5" spans="1:27">
      <c r="A5" s="1">
        <v>41062</v>
      </c>
      <c r="B5" t="s">
        <v>12</v>
      </c>
      <c r="C5" t="s">
        <v>13</v>
      </c>
      <c r="D5">
        <v>5</v>
      </c>
      <c r="E5" t="str">
        <f>VLOOKUP(D5,'بيانات البضاعة'!A:C,2,0)</f>
        <v xml:space="preserve">جبن رومى </v>
      </c>
      <c r="F5">
        <v>10</v>
      </c>
      <c r="G5">
        <f>IF(A5='تقرير الجرد'!$B$1,F5,0)</f>
        <v>10</v>
      </c>
      <c r="AA5" t="str">
        <f>'الجرد '!AA5</f>
        <v>الغرفة</v>
      </c>
    </row>
    <row r="6" spans="1:27">
      <c r="A6" s="1">
        <f>A5</f>
        <v>41062</v>
      </c>
      <c r="B6" t="s">
        <v>12</v>
      </c>
      <c r="C6" t="s">
        <v>13</v>
      </c>
      <c r="D6">
        <v>6</v>
      </c>
      <c r="E6" t="str">
        <f>VLOOKUP(D6,'بيانات البضاعة'!A:C,2,0)</f>
        <v>جبن شيدر</v>
      </c>
      <c r="F6">
        <v>5</v>
      </c>
      <c r="G6">
        <f>IF(A6='تقرير الجرد'!$B$1,F6,0)</f>
        <v>5</v>
      </c>
      <c r="AA6">
        <f>'الجرد '!AA6</f>
        <v>0</v>
      </c>
    </row>
    <row r="7" spans="1:27">
      <c r="A7" s="1">
        <f t="shared" ref="A7:A70" si="0">A6</f>
        <v>41062</v>
      </c>
      <c r="B7" t="s">
        <v>12</v>
      </c>
      <c r="C7" t="s">
        <v>13</v>
      </c>
      <c r="D7">
        <v>4</v>
      </c>
      <c r="E7" t="str">
        <f>VLOOKUP(D7,'بيانات البضاعة'!A:C,2,0)</f>
        <v>جبن بيضاء</v>
      </c>
      <c r="F7">
        <v>6</v>
      </c>
      <c r="G7">
        <f>IF(A7='تقرير الجرد'!$B$1,F7,0)</f>
        <v>6</v>
      </c>
      <c r="AA7">
        <f>'الجرد '!AA7</f>
        <v>0</v>
      </c>
    </row>
    <row r="8" spans="1:27">
      <c r="A8" s="1">
        <f t="shared" si="0"/>
        <v>41062</v>
      </c>
      <c r="E8">
        <f>VLOOKUP(D8,'بيانات البضاعة'!A:C,2,0)</f>
        <v>0</v>
      </c>
      <c r="G8">
        <f>IF(A8='تقرير الجرد'!$B$1,F8,0)</f>
        <v>0</v>
      </c>
      <c r="AA8">
        <f>'الجرد '!AA8</f>
        <v>0</v>
      </c>
    </row>
    <row r="9" spans="1:27">
      <c r="A9" s="1">
        <f t="shared" si="0"/>
        <v>41062</v>
      </c>
      <c r="E9">
        <f>VLOOKUP(D9,'بيانات البضاعة'!A:C,2,0)</f>
        <v>0</v>
      </c>
      <c r="G9">
        <f>IF(A9='تقرير الجرد'!$B$1,F9,0)</f>
        <v>0</v>
      </c>
      <c r="AA9">
        <f>'الجرد '!AA9</f>
        <v>0</v>
      </c>
    </row>
    <row r="10" spans="1:27">
      <c r="A10" s="1">
        <f t="shared" si="0"/>
        <v>41062</v>
      </c>
      <c r="E10">
        <f>VLOOKUP(D10,'بيانات البضاعة'!A:C,2,0)</f>
        <v>0</v>
      </c>
      <c r="G10">
        <f>IF(A10='تقرير الجرد'!$B$1,F10,0)</f>
        <v>0</v>
      </c>
      <c r="AA10">
        <f>'الجرد '!AA10</f>
        <v>0</v>
      </c>
    </row>
    <row r="11" spans="1:27">
      <c r="A11" s="1">
        <f t="shared" si="0"/>
        <v>41062</v>
      </c>
      <c r="E11">
        <f>VLOOKUP(D11,'بيانات البضاعة'!A:C,2,0)</f>
        <v>0</v>
      </c>
      <c r="G11">
        <f>IF(A11='تقرير الجرد'!$B$1,F11,0)</f>
        <v>0</v>
      </c>
      <c r="AA11">
        <f>'الجرد '!AA11</f>
        <v>0</v>
      </c>
    </row>
    <row r="12" spans="1:27">
      <c r="A12" s="1">
        <f t="shared" si="0"/>
        <v>41062</v>
      </c>
      <c r="E12">
        <f>VLOOKUP(D12,'بيانات البضاعة'!A:C,2,0)</f>
        <v>0</v>
      </c>
      <c r="G12">
        <f>IF(A12='تقرير الجرد'!$B$1,F12,0)</f>
        <v>0</v>
      </c>
      <c r="AA12">
        <f>'الجرد '!AA12</f>
        <v>0</v>
      </c>
    </row>
    <row r="13" spans="1:27">
      <c r="A13" s="1">
        <f t="shared" si="0"/>
        <v>41062</v>
      </c>
      <c r="E13">
        <f>VLOOKUP(D13,'بيانات البضاعة'!A:C,2,0)</f>
        <v>0</v>
      </c>
      <c r="G13">
        <f>IF(A13='تقرير الجرد'!$B$1,F13,0)</f>
        <v>0</v>
      </c>
      <c r="AA13">
        <f>'الجرد '!AA13</f>
        <v>0</v>
      </c>
    </row>
    <row r="14" spans="1:27">
      <c r="A14" s="1">
        <f t="shared" si="0"/>
        <v>41062</v>
      </c>
      <c r="E14">
        <f>VLOOKUP(D14,'بيانات البضاعة'!A:C,2,0)</f>
        <v>0</v>
      </c>
      <c r="G14">
        <f>IF(A14='تقرير الجرد'!$B$1,F14,0)</f>
        <v>0</v>
      </c>
      <c r="AA14">
        <f>'الجرد '!AA14</f>
        <v>0</v>
      </c>
    </row>
    <row r="15" spans="1:27">
      <c r="A15" s="1">
        <f t="shared" si="0"/>
        <v>41062</v>
      </c>
      <c r="E15">
        <f>VLOOKUP(D15,'بيانات البضاعة'!A:C,2,0)</f>
        <v>0</v>
      </c>
      <c r="G15">
        <f>IF(A15='تقرير الجرد'!$B$1,F15,0)</f>
        <v>0</v>
      </c>
      <c r="AA15">
        <f>'الجرد '!AA15</f>
        <v>0</v>
      </c>
    </row>
    <row r="16" spans="1:27">
      <c r="A16" s="1">
        <f t="shared" si="0"/>
        <v>41062</v>
      </c>
      <c r="E16">
        <f>VLOOKUP(D16,'بيانات البضاعة'!A:C,2,0)</f>
        <v>0</v>
      </c>
      <c r="G16">
        <f>IF(A16='تقرير الجرد'!$B$1,F16,0)</f>
        <v>0</v>
      </c>
      <c r="AA16">
        <f>'الجرد '!AA16</f>
        <v>0</v>
      </c>
    </row>
    <row r="17" spans="1:27">
      <c r="A17" s="1">
        <f t="shared" si="0"/>
        <v>41062</v>
      </c>
      <c r="E17">
        <f>VLOOKUP(D17,'بيانات البضاعة'!A:C,2,0)</f>
        <v>0</v>
      </c>
      <c r="G17">
        <f>IF(A17='تقرير الجرد'!$B$1,F17,0)</f>
        <v>0</v>
      </c>
      <c r="AA17">
        <f>'الجرد '!AA17</f>
        <v>0</v>
      </c>
    </row>
    <row r="18" spans="1:27">
      <c r="A18" s="1">
        <f t="shared" si="0"/>
        <v>41062</v>
      </c>
      <c r="E18">
        <f>VLOOKUP(D18,'بيانات البضاعة'!A:C,2,0)</f>
        <v>0</v>
      </c>
      <c r="G18">
        <f>IF(A18='تقرير الجرد'!$B$1,F18,0)</f>
        <v>0</v>
      </c>
      <c r="AA18">
        <f>'الجرد '!AA18</f>
        <v>0</v>
      </c>
    </row>
    <row r="19" spans="1:27">
      <c r="A19" s="1">
        <f t="shared" si="0"/>
        <v>41062</v>
      </c>
      <c r="E19">
        <f>VLOOKUP(D19,'بيانات البضاعة'!A:C,2,0)</f>
        <v>0</v>
      </c>
      <c r="G19">
        <f>IF(A19='تقرير الجرد'!$B$1,F19,0)</f>
        <v>0</v>
      </c>
      <c r="AA19">
        <f>'الجرد '!AA19</f>
        <v>0</v>
      </c>
    </row>
    <row r="20" spans="1:27">
      <c r="A20" s="1">
        <f t="shared" si="0"/>
        <v>41062</v>
      </c>
      <c r="E20">
        <f>VLOOKUP(D20,'بيانات البضاعة'!A:C,2,0)</f>
        <v>0</v>
      </c>
      <c r="G20">
        <f>IF(A20='تقرير الجرد'!$B$1,F20,0)</f>
        <v>0</v>
      </c>
      <c r="AA20">
        <f>'الجرد '!AA20</f>
        <v>0</v>
      </c>
    </row>
    <row r="21" spans="1:27">
      <c r="A21" s="1">
        <f t="shared" si="0"/>
        <v>41062</v>
      </c>
      <c r="E21">
        <f>VLOOKUP(D21,'بيانات البضاعة'!A:C,2,0)</f>
        <v>0</v>
      </c>
      <c r="G21">
        <f>IF(A21='تقرير الجرد'!$B$1,F21,0)</f>
        <v>0</v>
      </c>
    </row>
    <row r="22" spans="1:27">
      <c r="A22" s="1">
        <f t="shared" si="0"/>
        <v>41062</v>
      </c>
      <c r="E22">
        <f>VLOOKUP(D22,'بيانات البضاعة'!A:C,2,0)</f>
        <v>0</v>
      </c>
      <c r="G22">
        <f>IF(A22='تقرير الجرد'!$B$1,F22,0)</f>
        <v>0</v>
      </c>
    </row>
    <row r="23" spans="1:27">
      <c r="A23" s="1">
        <f t="shared" si="0"/>
        <v>41062</v>
      </c>
      <c r="E23">
        <f>VLOOKUP(D23,'بيانات البضاعة'!A:C,2,0)</f>
        <v>0</v>
      </c>
      <c r="G23">
        <f>IF(A23='تقرير الجرد'!$B$1,F23,0)</f>
        <v>0</v>
      </c>
    </row>
    <row r="24" spans="1:27">
      <c r="A24" s="1">
        <f t="shared" si="0"/>
        <v>41062</v>
      </c>
      <c r="E24">
        <f>VLOOKUP(D24,'بيانات البضاعة'!A:C,2,0)</f>
        <v>0</v>
      </c>
      <c r="G24">
        <f>IF(A24='تقرير الجرد'!$B$1,F24,0)</f>
        <v>0</v>
      </c>
    </row>
    <row r="25" spans="1:27">
      <c r="A25" s="1">
        <f t="shared" si="0"/>
        <v>41062</v>
      </c>
      <c r="E25">
        <f>VLOOKUP(D25,'بيانات البضاعة'!A:C,2,0)</f>
        <v>0</v>
      </c>
      <c r="G25">
        <f>IF(A25='تقرير الجرد'!$B$1,F25,0)</f>
        <v>0</v>
      </c>
    </row>
    <row r="26" spans="1:27">
      <c r="A26" s="1">
        <f t="shared" si="0"/>
        <v>41062</v>
      </c>
      <c r="E26">
        <f>VLOOKUP(D26,'بيانات البضاعة'!A:C,2,0)</f>
        <v>0</v>
      </c>
      <c r="G26">
        <f>IF(A26='تقرير الجرد'!$B$1,F26,0)</f>
        <v>0</v>
      </c>
    </row>
    <row r="27" spans="1:27">
      <c r="A27" s="1">
        <f t="shared" si="0"/>
        <v>41062</v>
      </c>
      <c r="E27">
        <f>VLOOKUP(D27,'بيانات البضاعة'!A:C,2,0)</f>
        <v>0</v>
      </c>
      <c r="G27">
        <f>IF(A27='تقرير الجرد'!$B$1,F27,0)</f>
        <v>0</v>
      </c>
    </row>
    <row r="28" spans="1:27">
      <c r="A28" s="1">
        <f t="shared" si="0"/>
        <v>41062</v>
      </c>
      <c r="E28">
        <f>VLOOKUP(D28,'بيانات البضاعة'!A:C,2,0)</f>
        <v>0</v>
      </c>
      <c r="G28">
        <f>IF(A28='تقرير الجرد'!$B$1,F28,0)</f>
        <v>0</v>
      </c>
    </row>
    <row r="29" spans="1:27">
      <c r="A29" s="1">
        <f t="shared" si="0"/>
        <v>41062</v>
      </c>
      <c r="E29">
        <f>VLOOKUP(D29,'بيانات البضاعة'!A:C,2,0)</f>
        <v>0</v>
      </c>
      <c r="G29">
        <f>IF(A29='تقرير الجرد'!$B$1,F29,0)</f>
        <v>0</v>
      </c>
    </row>
    <row r="30" spans="1:27">
      <c r="A30" s="1">
        <f t="shared" si="0"/>
        <v>41062</v>
      </c>
      <c r="E30">
        <f>VLOOKUP(D30,'بيانات البضاعة'!A:C,2,0)</f>
        <v>0</v>
      </c>
      <c r="G30">
        <f>IF(A30='تقرير الجرد'!$B$1,F30,0)</f>
        <v>0</v>
      </c>
    </row>
    <row r="31" spans="1:27">
      <c r="A31" s="1">
        <f t="shared" si="0"/>
        <v>41062</v>
      </c>
      <c r="E31">
        <f>VLOOKUP(D31,'بيانات البضاعة'!A:C,2,0)</f>
        <v>0</v>
      </c>
      <c r="G31">
        <f>IF(A31='تقرير الجرد'!$B$1,F31,0)</f>
        <v>0</v>
      </c>
    </row>
    <row r="32" spans="1:27">
      <c r="A32" s="1">
        <f t="shared" si="0"/>
        <v>41062</v>
      </c>
      <c r="E32">
        <f>VLOOKUP(D32,'بيانات البضاعة'!A:C,2,0)</f>
        <v>0</v>
      </c>
      <c r="G32">
        <f>IF(A32='تقرير الجرد'!$B$1,F32,0)</f>
        <v>0</v>
      </c>
    </row>
    <row r="33" spans="1:7">
      <c r="A33" s="1">
        <f t="shared" si="0"/>
        <v>41062</v>
      </c>
      <c r="E33">
        <f>VLOOKUP(D33,'بيانات البضاعة'!A:C,2,0)</f>
        <v>0</v>
      </c>
      <c r="G33">
        <f>IF(A33='تقرير الجرد'!$B$1,F33,0)</f>
        <v>0</v>
      </c>
    </row>
    <row r="34" spans="1:7">
      <c r="A34" s="1">
        <f t="shared" si="0"/>
        <v>41062</v>
      </c>
      <c r="E34">
        <f>VLOOKUP(D34,'بيانات البضاعة'!A:C,2,0)</f>
        <v>0</v>
      </c>
      <c r="G34">
        <f>IF(A34='تقرير الجرد'!$B$1,F34,0)</f>
        <v>0</v>
      </c>
    </row>
    <row r="35" spans="1:7">
      <c r="A35" s="1">
        <f t="shared" si="0"/>
        <v>41062</v>
      </c>
      <c r="E35">
        <f>VLOOKUP(D35,'بيانات البضاعة'!A:C,2,0)</f>
        <v>0</v>
      </c>
      <c r="G35">
        <f>IF(A35='تقرير الجرد'!$B$1,F35,0)</f>
        <v>0</v>
      </c>
    </row>
    <row r="36" spans="1:7">
      <c r="A36" s="1">
        <f t="shared" si="0"/>
        <v>41062</v>
      </c>
      <c r="E36">
        <f>VLOOKUP(D36,'بيانات البضاعة'!A:C,2,0)</f>
        <v>0</v>
      </c>
      <c r="G36">
        <f>IF(A36='تقرير الجرد'!$B$1,F36,0)</f>
        <v>0</v>
      </c>
    </row>
    <row r="37" spans="1:7">
      <c r="A37" s="1">
        <f t="shared" si="0"/>
        <v>41062</v>
      </c>
      <c r="E37">
        <f>VLOOKUP(D37,'بيانات البضاعة'!A:C,2,0)</f>
        <v>0</v>
      </c>
      <c r="G37">
        <f>IF(A37='تقرير الجرد'!$B$1,F37,0)</f>
        <v>0</v>
      </c>
    </row>
    <row r="38" spans="1:7">
      <c r="A38" s="1">
        <f t="shared" si="0"/>
        <v>41062</v>
      </c>
      <c r="E38">
        <f>VLOOKUP(D38,'بيانات البضاعة'!A:C,2,0)</f>
        <v>0</v>
      </c>
      <c r="G38">
        <f>IF(A38='تقرير الجرد'!$B$1,F38,0)</f>
        <v>0</v>
      </c>
    </row>
    <row r="39" spans="1:7">
      <c r="A39" s="1">
        <f t="shared" si="0"/>
        <v>41062</v>
      </c>
      <c r="E39">
        <f>VLOOKUP(D39,'بيانات البضاعة'!A:C,2,0)</f>
        <v>0</v>
      </c>
      <c r="G39">
        <f>IF(A39='تقرير الجرد'!$B$1,F39,0)</f>
        <v>0</v>
      </c>
    </row>
    <row r="40" spans="1:7">
      <c r="A40" s="1">
        <f t="shared" si="0"/>
        <v>41062</v>
      </c>
      <c r="E40">
        <f>VLOOKUP(D40,'بيانات البضاعة'!A:C,2,0)</f>
        <v>0</v>
      </c>
      <c r="G40">
        <f>IF(A40='تقرير الجرد'!$B$1,F40,0)</f>
        <v>0</v>
      </c>
    </row>
    <row r="41" spans="1:7">
      <c r="A41" s="1">
        <f t="shared" si="0"/>
        <v>41062</v>
      </c>
      <c r="E41">
        <f>VLOOKUP(D41,'بيانات البضاعة'!A:C,2,0)</f>
        <v>0</v>
      </c>
      <c r="G41">
        <f>IF(A41='تقرير الجرد'!$B$1,F41,0)</f>
        <v>0</v>
      </c>
    </row>
    <row r="42" spans="1:7">
      <c r="A42" s="1">
        <f t="shared" si="0"/>
        <v>41062</v>
      </c>
      <c r="E42">
        <f>VLOOKUP(D42,'بيانات البضاعة'!A:C,2,0)</f>
        <v>0</v>
      </c>
      <c r="G42">
        <f>IF(A42='تقرير الجرد'!$B$1,F42,0)</f>
        <v>0</v>
      </c>
    </row>
    <row r="43" spans="1:7">
      <c r="A43" s="1">
        <f t="shared" si="0"/>
        <v>41062</v>
      </c>
      <c r="E43">
        <f>VLOOKUP(D43,'بيانات البضاعة'!A:C,2,0)</f>
        <v>0</v>
      </c>
      <c r="G43">
        <f>IF(A43='تقرير الجرد'!$B$1,F43,0)</f>
        <v>0</v>
      </c>
    </row>
    <row r="44" spans="1:7">
      <c r="A44" s="1">
        <f t="shared" si="0"/>
        <v>41062</v>
      </c>
      <c r="E44">
        <f>VLOOKUP(D44,'بيانات البضاعة'!A:C,2,0)</f>
        <v>0</v>
      </c>
      <c r="G44">
        <f>IF(A44='تقرير الجرد'!$B$1,F44,0)</f>
        <v>0</v>
      </c>
    </row>
    <row r="45" spans="1:7">
      <c r="A45" s="1">
        <f t="shared" si="0"/>
        <v>41062</v>
      </c>
      <c r="E45">
        <f>VLOOKUP(D45,'بيانات البضاعة'!A:C,2,0)</f>
        <v>0</v>
      </c>
      <c r="G45">
        <f>IF(A45='تقرير الجرد'!$B$1,F45,0)</f>
        <v>0</v>
      </c>
    </row>
    <row r="46" spans="1:7">
      <c r="A46" s="1">
        <f t="shared" si="0"/>
        <v>41062</v>
      </c>
      <c r="E46">
        <f>VLOOKUP(D46,'بيانات البضاعة'!A:C,2,0)</f>
        <v>0</v>
      </c>
      <c r="G46">
        <f>IF(A46='تقرير الجرد'!$B$1,F46,0)</f>
        <v>0</v>
      </c>
    </row>
    <row r="47" spans="1:7">
      <c r="A47" s="1">
        <f t="shared" si="0"/>
        <v>41062</v>
      </c>
      <c r="E47">
        <f>VLOOKUP(D47,'بيانات البضاعة'!A:C,2,0)</f>
        <v>0</v>
      </c>
      <c r="G47">
        <f>IF(A47='تقرير الجرد'!$B$1,F47,0)</f>
        <v>0</v>
      </c>
    </row>
    <row r="48" spans="1:7">
      <c r="A48" s="1">
        <f t="shared" si="0"/>
        <v>41062</v>
      </c>
      <c r="E48">
        <f>VLOOKUP(D48,'بيانات البضاعة'!A:C,2,0)</f>
        <v>0</v>
      </c>
      <c r="G48">
        <f>IF(A48='تقرير الجرد'!$B$1,F48,0)</f>
        <v>0</v>
      </c>
    </row>
    <row r="49" spans="1:7">
      <c r="A49" s="1">
        <f t="shared" si="0"/>
        <v>41062</v>
      </c>
      <c r="E49">
        <f>VLOOKUP(D49,'بيانات البضاعة'!A:C,2,0)</f>
        <v>0</v>
      </c>
      <c r="G49">
        <f>IF(A49='تقرير الجرد'!$B$1,F49,0)</f>
        <v>0</v>
      </c>
    </row>
    <row r="50" spans="1:7">
      <c r="A50" s="1">
        <f t="shared" si="0"/>
        <v>41062</v>
      </c>
      <c r="E50">
        <f>VLOOKUP(D50,'بيانات البضاعة'!A:C,2,0)</f>
        <v>0</v>
      </c>
      <c r="G50">
        <f>IF(A50='تقرير الجرد'!$B$1,F50,0)</f>
        <v>0</v>
      </c>
    </row>
    <row r="51" spans="1:7">
      <c r="A51" s="1">
        <f t="shared" si="0"/>
        <v>41062</v>
      </c>
      <c r="E51">
        <f>VLOOKUP(D51,'بيانات البضاعة'!A:C,2,0)</f>
        <v>0</v>
      </c>
      <c r="G51">
        <f>IF(A51='تقرير الجرد'!$B$1,F51,0)</f>
        <v>0</v>
      </c>
    </row>
    <row r="52" spans="1:7">
      <c r="A52" s="1">
        <f t="shared" si="0"/>
        <v>41062</v>
      </c>
      <c r="E52">
        <f>VLOOKUP(D52,'بيانات البضاعة'!A:C,2,0)</f>
        <v>0</v>
      </c>
      <c r="G52">
        <f>IF(A52='تقرير الجرد'!$B$1,F52,0)</f>
        <v>0</v>
      </c>
    </row>
    <row r="53" spans="1:7">
      <c r="A53" s="1">
        <f t="shared" si="0"/>
        <v>41062</v>
      </c>
      <c r="E53">
        <f>VLOOKUP(D53,'بيانات البضاعة'!A:C,2,0)</f>
        <v>0</v>
      </c>
      <c r="G53">
        <f>IF(A53='تقرير الجرد'!$B$1,F53,0)</f>
        <v>0</v>
      </c>
    </row>
    <row r="54" spans="1:7">
      <c r="A54" s="1">
        <f t="shared" si="0"/>
        <v>41062</v>
      </c>
      <c r="E54">
        <f>VLOOKUP(D54,'بيانات البضاعة'!A:C,2,0)</f>
        <v>0</v>
      </c>
      <c r="G54">
        <f>IF(A54='تقرير الجرد'!$B$1,F54,0)</f>
        <v>0</v>
      </c>
    </row>
    <row r="55" spans="1:7">
      <c r="A55" s="1">
        <f t="shared" si="0"/>
        <v>41062</v>
      </c>
      <c r="E55">
        <f>VLOOKUP(D55,'بيانات البضاعة'!A:C,2,0)</f>
        <v>0</v>
      </c>
      <c r="G55">
        <f>IF(A55='تقرير الجرد'!$B$1,F55,0)</f>
        <v>0</v>
      </c>
    </row>
    <row r="56" spans="1:7">
      <c r="A56" s="1">
        <f t="shared" si="0"/>
        <v>41062</v>
      </c>
      <c r="E56">
        <f>VLOOKUP(D56,'بيانات البضاعة'!A:C,2,0)</f>
        <v>0</v>
      </c>
      <c r="G56">
        <f>IF(A56='تقرير الجرد'!$B$1,F56,0)</f>
        <v>0</v>
      </c>
    </row>
    <row r="57" spans="1:7">
      <c r="A57" s="1">
        <f t="shared" si="0"/>
        <v>41062</v>
      </c>
      <c r="E57">
        <f>VLOOKUP(D57,'بيانات البضاعة'!A:C,2,0)</f>
        <v>0</v>
      </c>
      <c r="G57">
        <f>IF(A57='تقرير الجرد'!$B$1,F57,0)</f>
        <v>0</v>
      </c>
    </row>
    <row r="58" spans="1:7">
      <c r="A58" s="1">
        <f t="shared" si="0"/>
        <v>41062</v>
      </c>
      <c r="E58">
        <f>VLOOKUP(D58,'بيانات البضاعة'!A:C,2,0)</f>
        <v>0</v>
      </c>
      <c r="G58">
        <f>IF(A58='تقرير الجرد'!$B$1,F58,0)</f>
        <v>0</v>
      </c>
    </row>
    <row r="59" spans="1:7">
      <c r="A59" s="1">
        <f t="shared" si="0"/>
        <v>41062</v>
      </c>
      <c r="E59">
        <f>VLOOKUP(D59,'بيانات البضاعة'!A:C,2,0)</f>
        <v>0</v>
      </c>
      <c r="G59">
        <f>IF(A59='تقرير الجرد'!$B$1,F59,0)</f>
        <v>0</v>
      </c>
    </row>
    <row r="60" spans="1:7">
      <c r="A60" s="1">
        <f t="shared" si="0"/>
        <v>41062</v>
      </c>
      <c r="E60">
        <f>VLOOKUP(D60,'بيانات البضاعة'!A:C,2,0)</f>
        <v>0</v>
      </c>
      <c r="G60">
        <f>IF(A60='تقرير الجرد'!$B$1,F60,0)</f>
        <v>0</v>
      </c>
    </row>
    <row r="61" spans="1:7">
      <c r="A61" s="1">
        <f t="shared" si="0"/>
        <v>41062</v>
      </c>
      <c r="E61">
        <f>VLOOKUP(D61,'بيانات البضاعة'!A:C,2,0)</f>
        <v>0</v>
      </c>
      <c r="G61">
        <f>IF(A61='تقرير الجرد'!$B$1,F61,0)</f>
        <v>0</v>
      </c>
    </row>
    <row r="62" spans="1:7">
      <c r="A62" s="1">
        <f t="shared" si="0"/>
        <v>41062</v>
      </c>
      <c r="E62">
        <f>VLOOKUP(D62,'بيانات البضاعة'!A:C,2,0)</f>
        <v>0</v>
      </c>
      <c r="G62">
        <f>IF(A62='تقرير الجرد'!$B$1,F62,0)</f>
        <v>0</v>
      </c>
    </row>
    <row r="63" spans="1:7">
      <c r="A63" s="1">
        <f t="shared" si="0"/>
        <v>41062</v>
      </c>
      <c r="E63">
        <f>VLOOKUP(D63,'بيانات البضاعة'!A:C,2,0)</f>
        <v>0</v>
      </c>
      <c r="G63">
        <f>IF(A63='تقرير الجرد'!$B$1,F63,0)</f>
        <v>0</v>
      </c>
    </row>
    <row r="64" spans="1:7">
      <c r="A64" s="1">
        <f t="shared" si="0"/>
        <v>41062</v>
      </c>
      <c r="E64">
        <f>VLOOKUP(D64,'بيانات البضاعة'!A:C,2,0)</f>
        <v>0</v>
      </c>
      <c r="G64">
        <f>IF(A64='تقرير الجرد'!$B$1,F64,0)</f>
        <v>0</v>
      </c>
    </row>
    <row r="65" spans="1:7">
      <c r="A65" s="1">
        <f t="shared" si="0"/>
        <v>41062</v>
      </c>
      <c r="E65">
        <f>VLOOKUP(D65,'بيانات البضاعة'!A:C,2,0)</f>
        <v>0</v>
      </c>
      <c r="G65">
        <f>IF(A65='تقرير الجرد'!$B$1,F65,0)</f>
        <v>0</v>
      </c>
    </row>
    <row r="66" spans="1:7">
      <c r="A66" s="1">
        <f t="shared" si="0"/>
        <v>41062</v>
      </c>
      <c r="E66">
        <f>VLOOKUP(D66,'بيانات البضاعة'!A:C,2,0)</f>
        <v>0</v>
      </c>
      <c r="G66">
        <f>IF(A66='تقرير الجرد'!$B$1,F66,0)</f>
        <v>0</v>
      </c>
    </row>
    <row r="67" spans="1:7">
      <c r="A67" s="1">
        <f t="shared" si="0"/>
        <v>41062</v>
      </c>
      <c r="E67">
        <f>VLOOKUP(D67,'بيانات البضاعة'!A:C,2,0)</f>
        <v>0</v>
      </c>
      <c r="G67">
        <f>IF(A67='تقرير الجرد'!$B$1,F67,0)</f>
        <v>0</v>
      </c>
    </row>
    <row r="68" spans="1:7">
      <c r="A68" s="1">
        <f t="shared" si="0"/>
        <v>41062</v>
      </c>
      <c r="E68">
        <f>VLOOKUP(D68,'بيانات البضاعة'!A:C,2,0)</f>
        <v>0</v>
      </c>
      <c r="G68">
        <f>IF(A68='تقرير الجرد'!$B$1,F68,0)</f>
        <v>0</v>
      </c>
    </row>
    <row r="69" spans="1:7">
      <c r="A69" s="1">
        <f t="shared" si="0"/>
        <v>41062</v>
      </c>
      <c r="E69">
        <f>VLOOKUP(D69,'بيانات البضاعة'!A:C,2,0)</f>
        <v>0</v>
      </c>
      <c r="G69">
        <f>IF(A69='تقرير الجرد'!$B$1,F69,0)</f>
        <v>0</v>
      </c>
    </row>
    <row r="70" spans="1:7">
      <c r="A70" s="1">
        <f t="shared" si="0"/>
        <v>41062</v>
      </c>
      <c r="E70">
        <f>VLOOKUP(D70,'بيانات البضاعة'!A:C,2,0)</f>
        <v>0</v>
      </c>
      <c r="G70">
        <f>IF(A70='تقرير الجرد'!$B$1,F70,0)</f>
        <v>0</v>
      </c>
    </row>
    <row r="71" spans="1:7">
      <c r="A71" s="1">
        <f t="shared" ref="A71:A134" si="1">A70</f>
        <v>41062</v>
      </c>
      <c r="E71">
        <f>VLOOKUP(D71,'بيانات البضاعة'!A:C,2,0)</f>
        <v>0</v>
      </c>
      <c r="G71">
        <f>IF(A71='تقرير الجرد'!$B$1,F71,0)</f>
        <v>0</v>
      </c>
    </row>
    <row r="72" spans="1:7">
      <c r="A72" s="1">
        <f t="shared" si="1"/>
        <v>41062</v>
      </c>
      <c r="E72">
        <f>VLOOKUP(D72,'بيانات البضاعة'!A:C,2,0)</f>
        <v>0</v>
      </c>
      <c r="G72">
        <f>IF(A72='تقرير الجرد'!$B$1,F72,0)</f>
        <v>0</v>
      </c>
    </row>
    <row r="73" spans="1:7">
      <c r="A73" s="1">
        <f t="shared" si="1"/>
        <v>41062</v>
      </c>
      <c r="E73">
        <f>VLOOKUP(D73,'بيانات البضاعة'!A:C,2,0)</f>
        <v>0</v>
      </c>
      <c r="G73">
        <f>IF(A73='تقرير الجرد'!$B$1,F73,0)</f>
        <v>0</v>
      </c>
    </row>
    <row r="74" spans="1:7">
      <c r="A74" s="1">
        <f t="shared" si="1"/>
        <v>41062</v>
      </c>
      <c r="E74">
        <f>VLOOKUP(D74,'بيانات البضاعة'!A:C,2,0)</f>
        <v>0</v>
      </c>
      <c r="G74">
        <f>IF(A74='تقرير الجرد'!$B$1,F74,0)</f>
        <v>0</v>
      </c>
    </row>
    <row r="75" spans="1:7">
      <c r="A75" s="1">
        <f t="shared" si="1"/>
        <v>41062</v>
      </c>
      <c r="E75">
        <f>VLOOKUP(D75,'بيانات البضاعة'!A:C,2,0)</f>
        <v>0</v>
      </c>
      <c r="G75">
        <f>IF(A75='تقرير الجرد'!$B$1,F75,0)</f>
        <v>0</v>
      </c>
    </row>
    <row r="76" spans="1:7">
      <c r="A76" s="1">
        <f t="shared" si="1"/>
        <v>41062</v>
      </c>
      <c r="E76">
        <f>VLOOKUP(D76,'بيانات البضاعة'!A:C,2,0)</f>
        <v>0</v>
      </c>
      <c r="G76">
        <f>IF(A76='تقرير الجرد'!$B$1,F76,0)</f>
        <v>0</v>
      </c>
    </row>
    <row r="77" spans="1:7">
      <c r="A77" s="1">
        <f t="shared" si="1"/>
        <v>41062</v>
      </c>
      <c r="E77">
        <f>VLOOKUP(D77,'بيانات البضاعة'!A:C,2,0)</f>
        <v>0</v>
      </c>
      <c r="G77">
        <f>IF(A77='تقرير الجرد'!$B$1,F77,0)</f>
        <v>0</v>
      </c>
    </row>
    <row r="78" spans="1:7">
      <c r="A78" s="1">
        <f t="shared" si="1"/>
        <v>41062</v>
      </c>
      <c r="E78">
        <f>VLOOKUP(D78,'بيانات البضاعة'!A:C,2,0)</f>
        <v>0</v>
      </c>
      <c r="G78">
        <f>IF(A78='تقرير الجرد'!$B$1,F78,0)</f>
        <v>0</v>
      </c>
    </row>
    <row r="79" spans="1:7">
      <c r="A79" s="1">
        <f t="shared" si="1"/>
        <v>41062</v>
      </c>
      <c r="E79">
        <f>VLOOKUP(D79,'بيانات البضاعة'!A:C,2,0)</f>
        <v>0</v>
      </c>
      <c r="G79">
        <f>IF(A79='تقرير الجرد'!$B$1,F79,0)</f>
        <v>0</v>
      </c>
    </row>
    <row r="80" spans="1:7">
      <c r="A80" s="1">
        <f t="shared" si="1"/>
        <v>41062</v>
      </c>
      <c r="E80">
        <f>VLOOKUP(D80,'بيانات البضاعة'!A:C,2,0)</f>
        <v>0</v>
      </c>
      <c r="G80">
        <f>IF(A80='تقرير الجرد'!$B$1,F80,0)</f>
        <v>0</v>
      </c>
    </row>
    <row r="81" spans="1:7">
      <c r="A81" s="1">
        <f t="shared" si="1"/>
        <v>41062</v>
      </c>
      <c r="E81">
        <f>VLOOKUP(D81,'بيانات البضاعة'!A:C,2,0)</f>
        <v>0</v>
      </c>
      <c r="G81">
        <f>IF(A81='تقرير الجرد'!$B$1,F81,0)</f>
        <v>0</v>
      </c>
    </row>
    <row r="82" spans="1:7">
      <c r="A82" s="1">
        <f t="shared" si="1"/>
        <v>41062</v>
      </c>
      <c r="E82">
        <f>VLOOKUP(D82,'بيانات البضاعة'!A:C,2,0)</f>
        <v>0</v>
      </c>
      <c r="G82">
        <f>IF(A82='تقرير الجرد'!$B$1,F82,0)</f>
        <v>0</v>
      </c>
    </row>
    <row r="83" spans="1:7">
      <c r="A83" s="1">
        <f t="shared" si="1"/>
        <v>41062</v>
      </c>
      <c r="E83">
        <f>VLOOKUP(D83,'بيانات البضاعة'!A:C,2,0)</f>
        <v>0</v>
      </c>
      <c r="G83">
        <f>IF(A83='تقرير الجرد'!$B$1,F83,0)</f>
        <v>0</v>
      </c>
    </row>
    <row r="84" spans="1:7">
      <c r="A84" s="1">
        <f t="shared" si="1"/>
        <v>41062</v>
      </c>
      <c r="E84">
        <f>VLOOKUP(D84,'بيانات البضاعة'!A:C,2,0)</f>
        <v>0</v>
      </c>
      <c r="G84">
        <f>IF(A84='تقرير الجرد'!$B$1,F84,0)</f>
        <v>0</v>
      </c>
    </row>
    <row r="85" spans="1:7">
      <c r="A85" s="1">
        <f t="shared" si="1"/>
        <v>41062</v>
      </c>
      <c r="E85">
        <f>VLOOKUP(D85,'بيانات البضاعة'!A:C,2,0)</f>
        <v>0</v>
      </c>
      <c r="G85">
        <f>IF(A85='تقرير الجرد'!$B$1,F85,0)</f>
        <v>0</v>
      </c>
    </row>
    <row r="86" spans="1:7">
      <c r="A86" s="1">
        <f t="shared" si="1"/>
        <v>41062</v>
      </c>
      <c r="E86">
        <f>VLOOKUP(D86,'بيانات البضاعة'!A:C,2,0)</f>
        <v>0</v>
      </c>
      <c r="G86">
        <f>IF(A86='تقرير الجرد'!$B$1,F86,0)</f>
        <v>0</v>
      </c>
    </row>
    <row r="87" spans="1:7">
      <c r="A87" s="1">
        <f t="shared" si="1"/>
        <v>41062</v>
      </c>
      <c r="E87">
        <f>VLOOKUP(D87,'بيانات البضاعة'!A:C,2,0)</f>
        <v>0</v>
      </c>
      <c r="G87">
        <f>IF(A87='تقرير الجرد'!$B$1,F87,0)</f>
        <v>0</v>
      </c>
    </row>
    <row r="88" spans="1:7">
      <c r="A88" s="1">
        <f t="shared" si="1"/>
        <v>41062</v>
      </c>
      <c r="E88">
        <f>VLOOKUP(D88,'بيانات البضاعة'!A:C,2,0)</f>
        <v>0</v>
      </c>
      <c r="G88">
        <f>IF(A88='تقرير الجرد'!$B$1,F88,0)</f>
        <v>0</v>
      </c>
    </row>
    <row r="89" spans="1:7">
      <c r="A89" s="1">
        <f t="shared" si="1"/>
        <v>41062</v>
      </c>
      <c r="E89">
        <f>VLOOKUP(D89,'بيانات البضاعة'!A:C,2,0)</f>
        <v>0</v>
      </c>
      <c r="G89">
        <f>IF(A89='تقرير الجرد'!$B$1,F89,0)</f>
        <v>0</v>
      </c>
    </row>
    <row r="90" spans="1:7">
      <c r="A90" s="1">
        <f t="shared" si="1"/>
        <v>41062</v>
      </c>
      <c r="E90">
        <f>VLOOKUP(D90,'بيانات البضاعة'!A:C,2,0)</f>
        <v>0</v>
      </c>
      <c r="G90">
        <f>IF(A90='تقرير الجرد'!$B$1,F90,0)</f>
        <v>0</v>
      </c>
    </row>
    <row r="91" spans="1:7">
      <c r="A91" s="1">
        <f t="shared" si="1"/>
        <v>41062</v>
      </c>
      <c r="E91">
        <f>VLOOKUP(D91,'بيانات البضاعة'!A:C,2,0)</f>
        <v>0</v>
      </c>
      <c r="G91">
        <f>IF(A91='تقرير الجرد'!$B$1,F91,0)</f>
        <v>0</v>
      </c>
    </row>
    <row r="92" spans="1:7">
      <c r="A92" s="1">
        <f t="shared" si="1"/>
        <v>41062</v>
      </c>
      <c r="E92">
        <f>VLOOKUP(D92,'بيانات البضاعة'!A:C,2,0)</f>
        <v>0</v>
      </c>
      <c r="G92">
        <f>IF(A92='تقرير الجرد'!$B$1,F92,0)</f>
        <v>0</v>
      </c>
    </row>
    <row r="93" spans="1:7">
      <c r="A93" s="1">
        <f t="shared" si="1"/>
        <v>41062</v>
      </c>
      <c r="E93">
        <f>VLOOKUP(D93,'بيانات البضاعة'!A:C,2,0)</f>
        <v>0</v>
      </c>
      <c r="G93">
        <f>IF(A93='تقرير الجرد'!$B$1,F93,0)</f>
        <v>0</v>
      </c>
    </row>
    <row r="94" spans="1:7">
      <c r="A94" s="1">
        <f t="shared" si="1"/>
        <v>41062</v>
      </c>
      <c r="E94">
        <f>VLOOKUP(D94,'بيانات البضاعة'!A:C,2,0)</f>
        <v>0</v>
      </c>
      <c r="G94">
        <f>IF(A94='تقرير الجرد'!$B$1,F94,0)</f>
        <v>0</v>
      </c>
    </row>
    <row r="95" spans="1:7">
      <c r="A95" s="1">
        <f t="shared" si="1"/>
        <v>41062</v>
      </c>
      <c r="E95">
        <f>VLOOKUP(D95,'بيانات البضاعة'!A:C,2,0)</f>
        <v>0</v>
      </c>
      <c r="G95">
        <f>IF(A95='تقرير الجرد'!$B$1,F95,0)</f>
        <v>0</v>
      </c>
    </row>
    <row r="96" spans="1:7">
      <c r="A96" s="1">
        <f t="shared" si="1"/>
        <v>41062</v>
      </c>
      <c r="E96">
        <f>VLOOKUP(D96,'بيانات البضاعة'!A:C,2,0)</f>
        <v>0</v>
      </c>
      <c r="G96">
        <f>IF(A96='تقرير الجرد'!$B$1,F96,0)</f>
        <v>0</v>
      </c>
    </row>
    <row r="97" spans="1:7">
      <c r="A97" s="1">
        <f t="shared" si="1"/>
        <v>41062</v>
      </c>
      <c r="E97">
        <f>VLOOKUP(D97,'بيانات البضاعة'!A:C,2,0)</f>
        <v>0</v>
      </c>
      <c r="G97">
        <f>IF(A97='تقرير الجرد'!$B$1,F97,0)</f>
        <v>0</v>
      </c>
    </row>
    <row r="98" spans="1:7">
      <c r="A98" s="1">
        <f t="shared" si="1"/>
        <v>41062</v>
      </c>
      <c r="E98">
        <f>VLOOKUP(D98,'بيانات البضاعة'!A:C,2,0)</f>
        <v>0</v>
      </c>
      <c r="G98">
        <f>IF(A98='تقرير الجرد'!$B$1,F98,0)</f>
        <v>0</v>
      </c>
    </row>
    <row r="99" spans="1:7">
      <c r="A99" s="1">
        <f t="shared" si="1"/>
        <v>41062</v>
      </c>
      <c r="E99">
        <f>VLOOKUP(D99,'بيانات البضاعة'!A:C,2,0)</f>
        <v>0</v>
      </c>
      <c r="G99">
        <f>IF(A99='تقرير الجرد'!$B$1,F99,0)</f>
        <v>0</v>
      </c>
    </row>
    <row r="100" spans="1:7">
      <c r="A100" s="1">
        <f t="shared" si="1"/>
        <v>41062</v>
      </c>
      <c r="E100">
        <f>VLOOKUP(D100,'بيانات البضاعة'!A:C,2,0)</f>
        <v>0</v>
      </c>
      <c r="G100">
        <f>IF(A100='تقرير الجرد'!$B$1,F100,0)</f>
        <v>0</v>
      </c>
    </row>
    <row r="101" spans="1:7">
      <c r="A101" s="1">
        <f t="shared" si="1"/>
        <v>41062</v>
      </c>
      <c r="E101">
        <f>VLOOKUP(D101,'بيانات البضاعة'!A:C,2,0)</f>
        <v>0</v>
      </c>
      <c r="G101">
        <f>IF(A101='تقرير الجرد'!$B$1,F101,0)</f>
        <v>0</v>
      </c>
    </row>
    <row r="102" spans="1:7">
      <c r="A102" s="1">
        <f t="shared" si="1"/>
        <v>41062</v>
      </c>
      <c r="E102">
        <f>VLOOKUP(D102,'بيانات البضاعة'!A:C,2,0)</f>
        <v>0</v>
      </c>
      <c r="G102">
        <f>IF(A102='تقرير الجرد'!$B$1,F102,0)</f>
        <v>0</v>
      </c>
    </row>
    <row r="103" spans="1:7">
      <c r="A103" s="1">
        <f t="shared" si="1"/>
        <v>41062</v>
      </c>
      <c r="E103">
        <f>VLOOKUP(D103,'بيانات البضاعة'!A:C,2,0)</f>
        <v>0</v>
      </c>
      <c r="G103">
        <f>IF(A103='تقرير الجرد'!$B$1,F103,0)</f>
        <v>0</v>
      </c>
    </row>
    <row r="104" spans="1:7">
      <c r="A104" s="1">
        <f t="shared" si="1"/>
        <v>41062</v>
      </c>
      <c r="E104">
        <f>VLOOKUP(D104,'بيانات البضاعة'!A:C,2,0)</f>
        <v>0</v>
      </c>
      <c r="G104">
        <f>IF(A104='تقرير الجرد'!$B$1,F104,0)</f>
        <v>0</v>
      </c>
    </row>
    <row r="105" spans="1:7">
      <c r="A105" s="1">
        <f t="shared" si="1"/>
        <v>41062</v>
      </c>
      <c r="E105">
        <f>VLOOKUP(D105,'بيانات البضاعة'!A:C,2,0)</f>
        <v>0</v>
      </c>
      <c r="G105">
        <f>IF(A105='تقرير الجرد'!$B$1,F105,0)</f>
        <v>0</v>
      </c>
    </row>
    <row r="106" spans="1:7">
      <c r="A106" s="1">
        <f t="shared" si="1"/>
        <v>41062</v>
      </c>
      <c r="E106">
        <f>VLOOKUP(D106,'بيانات البضاعة'!A:C,2,0)</f>
        <v>0</v>
      </c>
      <c r="G106">
        <f>IF(A106='تقرير الجرد'!$B$1,F106,0)</f>
        <v>0</v>
      </c>
    </row>
    <row r="107" spans="1:7">
      <c r="A107" s="1">
        <f t="shared" si="1"/>
        <v>41062</v>
      </c>
      <c r="E107">
        <f>VLOOKUP(D107,'بيانات البضاعة'!A:C,2,0)</f>
        <v>0</v>
      </c>
      <c r="G107">
        <f>IF(A107='تقرير الجرد'!$B$1,F107,0)</f>
        <v>0</v>
      </c>
    </row>
    <row r="108" spans="1:7">
      <c r="A108" s="1">
        <f t="shared" si="1"/>
        <v>41062</v>
      </c>
      <c r="E108">
        <f>VLOOKUP(D108,'بيانات البضاعة'!A:C,2,0)</f>
        <v>0</v>
      </c>
      <c r="G108">
        <f>IF(A108='تقرير الجرد'!$B$1,F108,0)</f>
        <v>0</v>
      </c>
    </row>
    <row r="109" spans="1:7">
      <c r="A109" s="1">
        <f t="shared" si="1"/>
        <v>41062</v>
      </c>
      <c r="E109">
        <f>VLOOKUP(D109,'بيانات البضاعة'!A:C,2,0)</f>
        <v>0</v>
      </c>
      <c r="G109">
        <f>IF(A109='تقرير الجرد'!$B$1,F109,0)</f>
        <v>0</v>
      </c>
    </row>
    <row r="110" spans="1:7">
      <c r="A110" s="1">
        <f t="shared" si="1"/>
        <v>41062</v>
      </c>
      <c r="E110">
        <f>VLOOKUP(D110,'بيانات البضاعة'!A:C,2,0)</f>
        <v>0</v>
      </c>
      <c r="G110">
        <f>IF(A110='تقرير الجرد'!$B$1,F110,0)</f>
        <v>0</v>
      </c>
    </row>
    <row r="111" spans="1:7">
      <c r="A111" s="1">
        <f t="shared" si="1"/>
        <v>41062</v>
      </c>
      <c r="E111">
        <f>VLOOKUP(D111,'بيانات البضاعة'!A:C,2,0)</f>
        <v>0</v>
      </c>
      <c r="G111">
        <f>IF(A111='تقرير الجرد'!$B$1,F111,0)</f>
        <v>0</v>
      </c>
    </row>
    <row r="112" spans="1:7">
      <c r="A112" s="1">
        <f t="shared" si="1"/>
        <v>41062</v>
      </c>
      <c r="E112">
        <f>VLOOKUP(D112,'بيانات البضاعة'!A:C,2,0)</f>
        <v>0</v>
      </c>
      <c r="G112">
        <f>IF(A112='تقرير الجرد'!$B$1,F112,0)</f>
        <v>0</v>
      </c>
    </row>
    <row r="113" spans="1:7">
      <c r="A113" s="1">
        <f t="shared" si="1"/>
        <v>41062</v>
      </c>
      <c r="E113">
        <f>VLOOKUP(D113,'بيانات البضاعة'!A:C,2,0)</f>
        <v>0</v>
      </c>
      <c r="G113">
        <f>IF(A113='تقرير الجرد'!$B$1,F113,0)</f>
        <v>0</v>
      </c>
    </row>
    <row r="114" spans="1:7">
      <c r="A114" s="1">
        <f t="shared" si="1"/>
        <v>41062</v>
      </c>
      <c r="E114">
        <f>VLOOKUP(D114,'بيانات البضاعة'!A:C,2,0)</f>
        <v>0</v>
      </c>
      <c r="G114">
        <f>IF(A114='تقرير الجرد'!$B$1,F114,0)</f>
        <v>0</v>
      </c>
    </row>
    <row r="115" spans="1:7">
      <c r="A115" s="1">
        <f t="shared" si="1"/>
        <v>41062</v>
      </c>
      <c r="E115">
        <f>VLOOKUP(D115,'بيانات البضاعة'!A:C,2,0)</f>
        <v>0</v>
      </c>
      <c r="G115">
        <f>IF(A115='تقرير الجرد'!$B$1,F115,0)</f>
        <v>0</v>
      </c>
    </row>
    <row r="116" spans="1:7">
      <c r="A116" s="1">
        <f t="shared" si="1"/>
        <v>41062</v>
      </c>
      <c r="E116">
        <f>VLOOKUP(D116,'بيانات البضاعة'!A:C,2,0)</f>
        <v>0</v>
      </c>
      <c r="G116">
        <f>IF(A116='تقرير الجرد'!$B$1,F116,0)</f>
        <v>0</v>
      </c>
    </row>
    <row r="117" spans="1:7">
      <c r="A117" s="1">
        <f t="shared" si="1"/>
        <v>41062</v>
      </c>
      <c r="E117">
        <f>VLOOKUP(D117,'بيانات البضاعة'!A:C,2,0)</f>
        <v>0</v>
      </c>
      <c r="G117">
        <f>IF(A117='تقرير الجرد'!$B$1,F117,0)</f>
        <v>0</v>
      </c>
    </row>
    <row r="118" spans="1:7">
      <c r="A118" s="1">
        <f t="shared" si="1"/>
        <v>41062</v>
      </c>
      <c r="E118">
        <f>VLOOKUP(D118,'بيانات البضاعة'!A:C,2,0)</f>
        <v>0</v>
      </c>
      <c r="G118">
        <f>IF(A118='تقرير الجرد'!$B$1,F118,0)</f>
        <v>0</v>
      </c>
    </row>
    <row r="119" spans="1:7">
      <c r="A119" s="1">
        <f t="shared" si="1"/>
        <v>41062</v>
      </c>
      <c r="E119">
        <f>VLOOKUP(D119,'بيانات البضاعة'!A:C,2,0)</f>
        <v>0</v>
      </c>
      <c r="G119">
        <f>IF(A119='تقرير الجرد'!$B$1,F119,0)</f>
        <v>0</v>
      </c>
    </row>
    <row r="120" spans="1:7">
      <c r="A120" s="1">
        <f t="shared" si="1"/>
        <v>41062</v>
      </c>
      <c r="E120">
        <f>VLOOKUP(D120,'بيانات البضاعة'!A:C,2,0)</f>
        <v>0</v>
      </c>
      <c r="G120">
        <f>IF(A120='تقرير الجرد'!$B$1,F120,0)</f>
        <v>0</v>
      </c>
    </row>
    <row r="121" spans="1:7">
      <c r="A121" s="1">
        <f t="shared" si="1"/>
        <v>41062</v>
      </c>
      <c r="E121">
        <f>VLOOKUP(D121,'بيانات البضاعة'!A:C,2,0)</f>
        <v>0</v>
      </c>
      <c r="G121">
        <f>IF(A121='تقرير الجرد'!$B$1,F121,0)</f>
        <v>0</v>
      </c>
    </row>
    <row r="122" spans="1:7">
      <c r="A122" s="1">
        <f t="shared" si="1"/>
        <v>41062</v>
      </c>
      <c r="E122">
        <f>VLOOKUP(D122,'بيانات البضاعة'!A:C,2,0)</f>
        <v>0</v>
      </c>
      <c r="G122">
        <f>IF(A122='تقرير الجرد'!$B$1,F122,0)</f>
        <v>0</v>
      </c>
    </row>
    <row r="123" spans="1:7">
      <c r="A123" s="1">
        <f t="shared" si="1"/>
        <v>41062</v>
      </c>
      <c r="E123">
        <f>VLOOKUP(D123,'بيانات البضاعة'!A:C,2,0)</f>
        <v>0</v>
      </c>
      <c r="G123">
        <f>IF(A123='تقرير الجرد'!$B$1,F123,0)</f>
        <v>0</v>
      </c>
    </row>
    <row r="124" spans="1:7">
      <c r="A124" s="1">
        <f t="shared" si="1"/>
        <v>41062</v>
      </c>
      <c r="E124">
        <f>VLOOKUP(D124,'بيانات البضاعة'!A:C,2,0)</f>
        <v>0</v>
      </c>
      <c r="G124">
        <f>IF(A124='تقرير الجرد'!$B$1,F124,0)</f>
        <v>0</v>
      </c>
    </row>
    <row r="125" spans="1:7">
      <c r="A125" s="1">
        <f t="shared" si="1"/>
        <v>41062</v>
      </c>
      <c r="E125">
        <f>VLOOKUP(D125,'بيانات البضاعة'!A:C,2,0)</f>
        <v>0</v>
      </c>
      <c r="G125">
        <f>IF(A125='تقرير الجرد'!$B$1,F125,0)</f>
        <v>0</v>
      </c>
    </row>
    <row r="126" spans="1:7">
      <c r="A126" s="1">
        <f t="shared" si="1"/>
        <v>41062</v>
      </c>
      <c r="E126">
        <f>VLOOKUP(D126,'بيانات البضاعة'!A:C,2,0)</f>
        <v>0</v>
      </c>
      <c r="G126">
        <f>IF(A126='تقرير الجرد'!$B$1,F126,0)</f>
        <v>0</v>
      </c>
    </row>
    <row r="127" spans="1:7">
      <c r="A127" s="1">
        <f t="shared" si="1"/>
        <v>41062</v>
      </c>
      <c r="E127">
        <f>VLOOKUP(D127,'بيانات البضاعة'!A:C,2,0)</f>
        <v>0</v>
      </c>
      <c r="G127">
        <f>IF(A127='تقرير الجرد'!$B$1,F127,0)</f>
        <v>0</v>
      </c>
    </row>
    <row r="128" spans="1:7">
      <c r="A128" s="1">
        <f t="shared" si="1"/>
        <v>41062</v>
      </c>
      <c r="E128">
        <f>VLOOKUP(D128,'بيانات البضاعة'!A:C,2,0)</f>
        <v>0</v>
      </c>
      <c r="G128">
        <f>IF(A128='تقرير الجرد'!$B$1,F128,0)</f>
        <v>0</v>
      </c>
    </row>
    <row r="129" spans="1:7">
      <c r="A129" s="1">
        <f t="shared" si="1"/>
        <v>41062</v>
      </c>
      <c r="E129">
        <f>VLOOKUP(D129,'بيانات البضاعة'!A:C,2,0)</f>
        <v>0</v>
      </c>
      <c r="G129">
        <f>IF(A129='تقرير الجرد'!$B$1,F129,0)</f>
        <v>0</v>
      </c>
    </row>
    <row r="130" spans="1:7">
      <c r="A130" s="1">
        <f t="shared" si="1"/>
        <v>41062</v>
      </c>
      <c r="E130">
        <f>VLOOKUP(D130,'بيانات البضاعة'!A:C,2,0)</f>
        <v>0</v>
      </c>
      <c r="G130">
        <f>IF(A130='تقرير الجرد'!$B$1,F130,0)</f>
        <v>0</v>
      </c>
    </row>
    <row r="131" spans="1:7">
      <c r="A131" s="1">
        <f t="shared" si="1"/>
        <v>41062</v>
      </c>
      <c r="E131">
        <f>VLOOKUP(D131,'بيانات البضاعة'!A:C,2,0)</f>
        <v>0</v>
      </c>
      <c r="G131">
        <f>IF(A131='تقرير الجرد'!$B$1,F131,0)</f>
        <v>0</v>
      </c>
    </row>
    <row r="132" spans="1:7">
      <c r="A132" s="1">
        <f t="shared" si="1"/>
        <v>41062</v>
      </c>
      <c r="E132">
        <f>VLOOKUP(D132,'بيانات البضاعة'!A:C,2,0)</f>
        <v>0</v>
      </c>
      <c r="G132">
        <f>IF(A132='تقرير الجرد'!$B$1,F132,0)</f>
        <v>0</v>
      </c>
    </row>
    <row r="133" spans="1:7">
      <c r="A133" s="1">
        <f t="shared" si="1"/>
        <v>41062</v>
      </c>
      <c r="E133">
        <f>VLOOKUP(D133,'بيانات البضاعة'!A:C,2,0)</f>
        <v>0</v>
      </c>
      <c r="G133">
        <f>IF(A133='تقرير الجرد'!$B$1,F133,0)</f>
        <v>0</v>
      </c>
    </row>
    <row r="134" spans="1:7">
      <c r="A134" s="1">
        <f t="shared" si="1"/>
        <v>41062</v>
      </c>
      <c r="E134">
        <f>VLOOKUP(D134,'بيانات البضاعة'!A:C,2,0)</f>
        <v>0</v>
      </c>
      <c r="G134">
        <f>IF(A134='تقرير الجرد'!$B$1,F134,0)</f>
        <v>0</v>
      </c>
    </row>
    <row r="135" spans="1:7">
      <c r="A135" s="1">
        <f t="shared" ref="A135:A198" si="2">A134</f>
        <v>41062</v>
      </c>
      <c r="E135">
        <f>VLOOKUP(D135,'بيانات البضاعة'!A:C,2,0)</f>
        <v>0</v>
      </c>
      <c r="G135">
        <f>IF(A135='تقرير الجرد'!$B$1,F135,0)</f>
        <v>0</v>
      </c>
    </row>
    <row r="136" spans="1:7">
      <c r="A136" s="1">
        <f t="shared" si="2"/>
        <v>41062</v>
      </c>
      <c r="E136">
        <f>VLOOKUP(D136,'بيانات البضاعة'!A:C,2,0)</f>
        <v>0</v>
      </c>
      <c r="G136">
        <f>IF(A136='تقرير الجرد'!$B$1,F136,0)</f>
        <v>0</v>
      </c>
    </row>
    <row r="137" spans="1:7">
      <c r="A137" s="1">
        <f t="shared" si="2"/>
        <v>41062</v>
      </c>
      <c r="E137">
        <f>VLOOKUP(D137,'بيانات البضاعة'!A:C,2,0)</f>
        <v>0</v>
      </c>
      <c r="G137">
        <f>IF(A137='تقرير الجرد'!$B$1,F137,0)</f>
        <v>0</v>
      </c>
    </row>
    <row r="138" spans="1:7">
      <c r="A138" s="1">
        <f t="shared" si="2"/>
        <v>41062</v>
      </c>
      <c r="E138">
        <f>VLOOKUP(D138,'بيانات البضاعة'!A:C,2,0)</f>
        <v>0</v>
      </c>
      <c r="G138">
        <f>IF(A138='تقرير الجرد'!$B$1,F138,0)</f>
        <v>0</v>
      </c>
    </row>
    <row r="139" spans="1:7">
      <c r="A139" s="1">
        <f t="shared" si="2"/>
        <v>41062</v>
      </c>
      <c r="E139">
        <f>VLOOKUP(D139,'بيانات البضاعة'!A:C,2,0)</f>
        <v>0</v>
      </c>
      <c r="G139">
        <f>IF(A139='تقرير الجرد'!$B$1,F139,0)</f>
        <v>0</v>
      </c>
    </row>
    <row r="140" spans="1:7">
      <c r="A140" s="1">
        <f t="shared" si="2"/>
        <v>41062</v>
      </c>
      <c r="E140">
        <f>VLOOKUP(D140,'بيانات البضاعة'!A:C,2,0)</f>
        <v>0</v>
      </c>
      <c r="G140">
        <f>IF(A140='تقرير الجرد'!$B$1,F140,0)</f>
        <v>0</v>
      </c>
    </row>
    <row r="141" spans="1:7">
      <c r="A141" s="1">
        <f t="shared" si="2"/>
        <v>41062</v>
      </c>
      <c r="E141">
        <f>VLOOKUP(D141,'بيانات البضاعة'!A:C,2,0)</f>
        <v>0</v>
      </c>
      <c r="G141">
        <f>IF(A141='تقرير الجرد'!$B$1,F141,0)</f>
        <v>0</v>
      </c>
    </row>
    <row r="142" spans="1:7">
      <c r="A142" s="1">
        <f t="shared" si="2"/>
        <v>41062</v>
      </c>
      <c r="E142">
        <f>VLOOKUP(D142,'بيانات البضاعة'!A:C,2,0)</f>
        <v>0</v>
      </c>
      <c r="G142">
        <f>IF(A142='تقرير الجرد'!$B$1,F142,0)</f>
        <v>0</v>
      </c>
    </row>
    <row r="143" spans="1:7">
      <c r="A143" s="1">
        <f t="shared" si="2"/>
        <v>41062</v>
      </c>
      <c r="E143">
        <f>VLOOKUP(D143,'بيانات البضاعة'!A:C,2,0)</f>
        <v>0</v>
      </c>
      <c r="G143">
        <f>IF(A143='تقرير الجرد'!$B$1,F143,0)</f>
        <v>0</v>
      </c>
    </row>
    <row r="144" spans="1:7">
      <c r="A144" s="1">
        <f t="shared" si="2"/>
        <v>41062</v>
      </c>
      <c r="E144">
        <f>VLOOKUP(D144,'بيانات البضاعة'!A:C,2,0)</f>
        <v>0</v>
      </c>
      <c r="G144">
        <f>IF(A144='تقرير الجرد'!$B$1,F144,0)</f>
        <v>0</v>
      </c>
    </row>
    <row r="145" spans="1:7">
      <c r="A145" s="1">
        <f t="shared" si="2"/>
        <v>41062</v>
      </c>
      <c r="E145">
        <f>VLOOKUP(D145,'بيانات البضاعة'!A:C,2,0)</f>
        <v>0</v>
      </c>
      <c r="G145">
        <f>IF(A145='تقرير الجرد'!$B$1,F145,0)</f>
        <v>0</v>
      </c>
    </row>
    <row r="146" spans="1:7">
      <c r="A146" s="1">
        <f t="shared" si="2"/>
        <v>41062</v>
      </c>
      <c r="E146">
        <f>VLOOKUP(D146,'بيانات البضاعة'!A:C,2,0)</f>
        <v>0</v>
      </c>
      <c r="G146">
        <f>IF(A146='تقرير الجرد'!$B$1,F146,0)</f>
        <v>0</v>
      </c>
    </row>
    <row r="147" spans="1:7">
      <c r="A147" s="1">
        <f t="shared" si="2"/>
        <v>41062</v>
      </c>
      <c r="E147">
        <f>VLOOKUP(D147,'بيانات البضاعة'!A:C,2,0)</f>
        <v>0</v>
      </c>
      <c r="G147">
        <f>IF(A147='تقرير الجرد'!$B$1,F147,0)</f>
        <v>0</v>
      </c>
    </row>
    <row r="148" spans="1:7">
      <c r="A148" s="1">
        <f t="shared" si="2"/>
        <v>41062</v>
      </c>
      <c r="E148">
        <f>VLOOKUP(D148,'بيانات البضاعة'!A:C,2,0)</f>
        <v>0</v>
      </c>
      <c r="G148">
        <f>IF(A148='تقرير الجرد'!$B$1,F148,0)</f>
        <v>0</v>
      </c>
    </row>
    <row r="149" spans="1:7">
      <c r="A149" s="1">
        <f t="shared" si="2"/>
        <v>41062</v>
      </c>
      <c r="E149">
        <f>VLOOKUP(D149,'بيانات البضاعة'!A:C,2,0)</f>
        <v>0</v>
      </c>
      <c r="G149">
        <f>IF(A149='تقرير الجرد'!$B$1,F149,0)</f>
        <v>0</v>
      </c>
    </row>
    <row r="150" spans="1:7">
      <c r="A150" s="1">
        <f t="shared" si="2"/>
        <v>41062</v>
      </c>
      <c r="E150">
        <f>VLOOKUP(D150,'بيانات البضاعة'!A:C,2,0)</f>
        <v>0</v>
      </c>
      <c r="G150">
        <f>IF(A150='تقرير الجرد'!$B$1,F150,0)</f>
        <v>0</v>
      </c>
    </row>
    <row r="151" spans="1:7">
      <c r="A151" s="1">
        <f t="shared" si="2"/>
        <v>41062</v>
      </c>
      <c r="E151">
        <f>VLOOKUP(D151,'بيانات البضاعة'!A:C,2,0)</f>
        <v>0</v>
      </c>
      <c r="G151">
        <f>IF(A151='تقرير الجرد'!$B$1,F151,0)</f>
        <v>0</v>
      </c>
    </row>
    <row r="152" spans="1:7">
      <c r="A152" s="1">
        <f t="shared" si="2"/>
        <v>41062</v>
      </c>
      <c r="E152">
        <f>VLOOKUP(D152,'بيانات البضاعة'!A:C,2,0)</f>
        <v>0</v>
      </c>
      <c r="G152">
        <f>IF(A152='تقرير الجرد'!$B$1,F152,0)</f>
        <v>0</v>
      </c>
    </row>
    <row r="153" spans="1:7">
      <c r="A153" s="1">
        <f t="shared" si="2"/>
        <v>41062</v>
      </c>
      <c r="E153">
        <f>VLOOKUP(D153,'بيانات البضاعة'!A:C,2,0)</f>
        <v>0</v>
      </c>
      <c r="G153">
        <f>IF(A153='تقرير الجرد'!$B$1,F153,0)</f>
        <v>0</v>
      </c>
    </row>
    <row r="154" spans="1:7">
      <c r="A154" s="1">
        <f t="shared" si="2"/>
        <v>41062</v>
      </c>
      <c r="E154">
        <f>VLOOKUP(D154,'بيانات البضاعة'!A:C,2,0)</f>
        <v>0</v>
      </c>
      <c r="G154">
        <f>IF(A154='تقرير الجرد'!$B$1,F154,0)</f>
        <v>0</v>
      </c>
    </row>
    <row r="155" spans="1:7">
      <c r="A155" s="1">
        <f t="shared" si="2"/>
        <v>41062</v>
      </c>
      <c r="E155">
        <f>VLOOKUP(D155,'بيانات البضاعة'!A:C,2,0)</f>
        <v>0</v>
      </c>
      <c r="G155">
        <f>IF(A155='تقرير الجرد'!$B$1,F155,0)</f>
        <v>0</v>
      </c>
    </row>
    <row r="156" spans="1:7">
      <c r="A156" s="1">
        <f t="shared" si="2"/>
        <v>41062</v>
      </c>
      <c r="E156">
        <f>VLOOKUP(D156,'بيانات البضاعة'!A:C,2,0)</f>
        <v>0</v>
      </c>
      <c r="G156">
        <f>IF(A156='تقرير الجرد'!$B$1,F156,0)</f>
        <v>0</v>
      </c>
    </row>
    <row r="157" spans="1:7">
      <c r="A157" s="1">
        <f t="shared" si="2"/>
        <v>41062</v>
      </c>
      <c r="E157">
        <f>VLOOKUP(D157,'بيانات البضاعة'!A:C,2,0)</f>
        <v>0</v>
      </c>
      <c r="G157">
        <f>IF(A157='تقرير الجرد'!$B$1,F157,0)</f>
        <v>0</v>
      </c>
    </row>
    <row r="158" spans="1:7">
      <c r="A158" s="1">
        <f t="shared" si="2"/>
        <v>41062</v>
      </c>
      <c r="E158">
        <f>VLOOKUP(D158,'بيانات البضاعة'!A:C,2,0)</f>
        <v>0</v>
      </c>
      <c r="G158">
        <f>IF(A158='تقرير الجرد'!$B$1,F158,0)</f>
        <v>0</v>
      </c>
    </row>
    <row r="159" spans="1:7">
      <c r="A159" s="1">
        <f t="shared" si="2"/>
        <v>41062</v>
      </c>
      <c r="E159">
        <f>VLOOKUP(D159,'بيانات البضاعة'!A:C,2,0)</f>
        <v>0</v>
      </c>
      <c r="G159">
        <f>IF(A159='تقرير الجرد'!$B$1,F159,0)</f>
        <v>0</v>
      </c>
    </row>
    <row r="160" spans="1:7">
      <c r="A160" s="1">
        <f t="shared" si="2"/>
        <v>41062</v>
      </c>
      <c r="E160">
        <f>VLOOKUP(D160,'بيانات البضاعة'!A:C,2,0)</f>
        <v>0</v>
      </c>
      <c r="G160">
        <f>IF(A160='تقرير الجرد'!$B$1,F160,0)</f>
        <v>0</v>
      </c>
    </row>
    <row r="161" spans="1:7">
      <c r="A161" s="1">
        <f t="shared" si="2"/>
        <v>41062</v>
      </c>
      <c r="E161">
        <f>VLOOKUP(D161,'بيانات البضاعة'!A:C,2,0)</f>
        <v>0</v>
      </c>
      <c r="G161">
        <f>IF(A161='تقرير الجرد'!$B$1,F161,0)</f>
        <v>0</v>
      </c>
    </row>
    <row r="162" spans="1:7">
      <c r="A162" s="1">
        <f t="shared" si="2"/>
        <v>41062</v>
      </c>
      <c r="E162">
        <f>VLOOKUP(D162,'بيانات البضاعة'!A:C,2,0)</f>
        <v>0</v>
      </c>
      <c r="G162">
        <f>IF(A162='تقرير الجرد'!$B$1,F162,0)</f>
        <v>0</v>
      </c>
    </row>
    <row r="163" spans="1:7">
      <c r="A163" s="1">
        <f t="shared" si="2"/>
        <v>41062</v>
      </c>
      <c r="E163">
        <f>VLOOKUP(D163,'بيانات البضاعة'!A:C,2,0)</f>
        <v>0</v>
      </c>
      <c r="G163">
        <f>IF(A163='تقرير الجرد'!$B$1,F163,0)</f>
        <v>0</v>
      </c>
    </row>
    <row r="164" spans="1:7">
      <c r="A164" s="1">
        <f t="shared" si="2"/>
        <v>41062</v>
      </c>
      <c r="E164">
        <f>VLOOKUP(D164,'بيانات البضاعة'!A:C,2,0)</f>
        <v>0</v>
      </c>
      <c r="G164">
        <f>IF(A164='تقرير الجرد'!$B$1,F164,0)</f>
        <v>0</v>
      </c>
    </row>
    <row r="165" spans="1:7">
      <c r="A165" s="1">
        <f t="shared" si="2"/>
        <v>41062</v>
      </c>
      <c r="E165">
        <f>VLOOKUP(D165,'بيانات البضاعة'!A:C,2,0)</f>
        <v>0</v>
      </c>
      <c r="G165">
        <f>IF(A165='تقرير الجرد'!$B$1,F165,0)</f>
        <v>0</v>
      </c>
    </row>
    <row r="166" spans="1:7">
      <c r="A166" s="1">
        <f t="shared" si="2"/>
        <v>41062</v>
      </c>
      <c r="E166">
        <f>VLOOKUP(D166,'بيانات البضاعة'!A:C,2,0)</f>
        <v>0</v>
      </c>
      <c r="G166">
        <f>IF(A166='تقرير الجرد'!$B$1,F166,0)</f>
        <v>0</v>
      </c>
    </row>
    <row r="167" spans="1:7">
      <c r="A167" s="1">
        <f t="shared" si="2"/>
        <v>41062</v>
      </c>
      <c r="E167">
        <f>VLOOKUP(D167,'بيانات البضاعة'!A:C,2,0)</f>
        <v>0</v>
      </c>
      <c r="G167">
        <f>IF(A167='تقرير الجرد'!$B$1,F167,0)</f>
        <v>0</v>
      </c>
    </row>
    <row r="168" spans="1:7">
      <c r="A168" s="1">
        <f t="shared" si="2"/>
        <v>41062</v>
      </c>
      <c r="E168">
        <f>VLOOKUP(D168,'بيانات البضاعة'!A:C,2,0)</f>
        <v>0</v>
      </c>
      <c r="G168">
        <f>IF(A168='تقرير الجرد'!$B$1,F168,0)</f>
        <v>0</v>
      </c>
    </row>
    <row r="169" spans="1:7">
      <c r="A169" s="1">
        <f t="shared" si="2"/>
        <v>41062</v>
      </c>
      <c r="E169">
        <f>VLOOKUP(D169,'بيانات البضاعة'!A:C,2,0)</f>
        <v>0</v>
      </c>
      <c r="G169">
        <f>IF(A169='تقرير الجرد'!$B$1,F169,0)</f>
        <v>0</v>
      </c>
    </row>
    <row r="170" spans="1:7">
      <c r="A170" s="1">
        <f t="shared" si="2"/>
        <v>41062</v>
      </c>
      <c r="E170">
        <f>VLOOKUP(D170,'بيانات البضاعة'!A:C,2,0)</f>
        <v>0</v>
      </c>
      <c r="G170">
        <f>IF(A170='تقرير الجرد'!$B$1,F170,0)</f>
        <v>0</v>
      </c>
    </row>
    <row r="171" spans="1:7">
      <c r="A171" s="1">
        <f t="shared" si="2"/>
        <v>41062</v>
      </c>
      <c r="E171">
        <f>VLOOKUP(D171,'بيانات البضاعة'!A:C,2,0)</f>
        <v>0</v>
      </c>
      <c r="G171">
        <f>IF(A171='تقرير الجرد'!$B$1,F171,0)</f>
        <v>0</v>
      </c>
    </row>
    <row r="172" spans="1:7">
      <c r="A172" s="1">
        <f t="shared" si="2"/>
        <v>41062</v>
      </c>
      <c r="E172">
        <f>VLOOKUP(D172,'بيانات البضاعة'!A:C,2,0)</f>
        <v>0</v>
      </c>
      <c r="G172">
        <f>IF(A172='تقرير الجرد'!$B$1,F172,0)</f>
        <v>0</v>
      </c>
    </row>
    <row r="173" spans="1:7">
      <c r="A173" s="1">
        <f t="shared" si="2"/>
        <v>41062</v>
      </c>
      <c r="E173">
        <f>VLOOKUP(D173,'بيانات البضاعة'!A:C,2,0)</f>
        <v>0</v>
      </c>
      <c r="G173">
        <f>IF(A173='تقرير الجرد'!$B$1,F173,0)</f>
        <v>0</v>
      </c>
    </row>
    <row r="174" spans="1:7">
      <c r="A174" s="1">
        <f t="shared" si="2"/>
        <v>41062</v>
      </c>
      <c r="E174">
        <f>VLOOKUP(D174,'بيانات البضاعة'!A:C,2,0)</f>
        <v>0</v>
      </c>
      <c r="G174">
        <f>IF(A174='تقرير الجرد'!$B$1,F174,0)</f>
        <v>0</v>
      </c>
    </row>
    <row r="175" spans="1:7">
      <c r="A175" s="1">
        <f t="shared" si="2"/>
        <v>41062</v>
      </c>
      <c r="E175">
        <f>VLOOKUP(D175,'بيانات البضاعة'!A:C,2,0)</f>
        <v>0</v>
      </c>
      <c r="G175">
        <f>IF(A175='تقرير الجرد'!$B$1,F175,0)</f>
        <v>0</v>
      </c>
    </row>
    <row r="176" spans="1:7">
      <c r="A176" s="1">
        <f t="shared" si="2"/>
        <v>41062</v>
      </c>
      <c r="E176">
        <f>VLOOKUP(D176,'بيانات البضاعة'!A:C,2,0)</f>
        <v>0</v>
      </c>
      <c r="G176">
        <f>IF(A176='تقرير الجرد'!$B$1,F176,0)</f>
        <v>0</v>
      </c>
    </row>
    <row r="177" spans="1:7">
      <c r="A177" s="1">
        <f t="shared" si="2"/>
        <v>41062</v>
      </c>
      <c r="E177">
        <f>VLOOKUP(D177,'بيانات البضاعة'!A:C,2,0)</f>
        <v>0</v>
      </c>
      <c r="G177">
        <f>IF(A177='تقرير الجرد'!$B$1,F177,0)</f>
        <v>0</v>
      </c>
    </row>
    <row r="178" spans="1:7">
      <c r="A178" s="1">
        <f t="shared" si="2"/>
        <v>41062</v>
      </c>
      <c r="E178">
        <f>VLOOKUP(D178,'بيانات البضاعة'!A:C,2,0)</f>
        <v>0</v>
      </c>
      <c r="G178">
        <f>IF(A178='تقرير الجرد'!$B$1,F178,0)</f>
        <v>0</v>
      </c>
    </row>
    <row r="179" spans="1:7">
      <c r="A179" s="1">
        <f t="shared" si="2"/>
        <v>41062</v>
      </c>
      <c r="E179">
        <f>VLOOKUP(D179,'بيانات البضاعة'!A:C,2,0)</f>
        <v>0</v>
      </c>
      <c r="G179">
        <f>IF(A179='تقرير الجرد'!$B$1,F179,0)</f>
        <v>0</v>
      </c>
    </row>
    <row r="180" spans="1:7">
      <c r="A180" s="1">
        <f t="shared" si="2"/>
        <v>41062</v>
      </c>
      <c r="E180">
        <f>VLOOKUP(D180,'بيانات البضاعة'!A:C,2,0)</f>
        <v>0</v>
      </c>
      <c r="G180">
        <f>IF(A180='تقرير الجرد'!$B$1,F180,0)</f>
        <v>0</v>
      </c>
    </row>
    <row r="181" spans="1:7">
      <c r="A181" s="1">
        <f t="shared" si="2"/>
        <v>41062</v>
      </c>
      <c r="E181">
        <f>VLOOKUP(D181,'بيانات البضاعة'!A:C,2,0)</f>
        <v>0</v>
      </c>
      <c r="G181">
        <f>IF(A181='تقرير الجرد'!$B$1,F181,0)</f>
        <v>0</v>
      </c>
    </row>
    <row r="182" spans="1:7">
      <c r="A182" s="1">
        <f t="shared" si="2"/>
        <v>41062</v>
      </c>
      <c r="E182">
        <f>VLOOKUP(D182,'بيانات البضاعة'!A:C,2,0)</f>
        <v>0</v>
      </c>
      <c r="G182">
        <f>IF(A182='تقرير الجرد'!$B$1,F182,0)</f>
        <v>0</v>
      </c>
    </row>
    <row r="183" spans="1:7">
      <c r="A183" s="1">
        <f t="shared" si="2"/>
        <v>41062</v>
      </c>
      <c r="E183">
        <f>VLOOKUP(D183,'بيانات البضاعة'!A:C,2,0)</f>
        <v>0</v>
      </c>
      <c r="G183">
        <f>IF(A183='تقرير الجرد'!$B$1,F183,0)</f>
        <v>0</v>
      </c>
    </row>
    <row r="184" spans="1:7">
      <c r="A184" s="1">
        <f t="shared" si="2"/>
        <v>41062</v>
      </c>
      <c r="E184">
        <f>VLOOKUP(D184,'بيانات البضاعة'!A:C,2,0)</f>
        <v>0</v>
      </c>
      <c r="G184">
        <f>IF(A184='تقرير الجرد'!$B$1,F184,0)</f>
        <v>0</v>
      </c>
    </row>
    <row r="185" spans="1:7">
      <c r="A185" s="1">
        <f t="shared" si="2"/>
        <v>41062</v>
      </c>
      <c r="E185">
        <f>VLOOKUP(D185,'بيانات البضاعة'!A:C,2,0)</f>
        <v>0</v>
      </c>
      <c r="G185">
        <f>IF(A185='تقرير الجرد'!$B$1,F185,0)</f>
        <v>0</v>
      </c>
    </row>
    <row r="186" spans="1:7">
      <c r="A186" s="1">
        <f t="shared" si="2"/>
        <v>41062</v>
      </c>
      <c r="E186">
        <f>VLOOKUP(D186,'بيانات البضاعة'!A:C,2,0)</f>
        <v>0</v>
      </c>
      <c r="G186">
        <f>IF(A186='تقرير الجرد'!$B$1,F186,0)</f>
        <v>0</v>
      </c>
    </row>
    <row r="187" spans="1:7">
      <c r="A187" s="1">
        <f t="shared" si="2"/>
        <v>41062</v>
      </c>
      <c r="E187">
        <f>VLOOKUP(D187,'بيانات البضاعة'!A:C,2,0)</f>
        <v>0</v>
      </c>
      <c r="G187">
        <f>IF(A187='تقرير الجرد'!$B$1,F187,0)</f>
        <v>0</v>
      </c>
    </row>
    <row r="188" spans="1:7">
      <c r="A188" s="1">
        <f t="shared" si="2"/>
        <v>41062</v>
      </c>
      <c r="E188">
        <f>VLOOKUP(D188,'بيانات البضاعة'!A:C,2,0)</f>
        <v>0</v>
      </c>
      <c r="G188">
        <f>IF(A188='تقرير الجرد'!$B$1,F188,0)</f>
        <v>0</v>
      </c>
    </row>
    <row r="189" spans="1:7">
      <c r="A189" s="1">
        <f t="shared" si="2"/>
        <v>41062</v>
      </c>
      <c r="E189">
        <f>VLOOKUP(D189,'بيانات البضاعة'!A:C,2,0)</f>
        <v>0</v>
      </c>
      <c r="G189">
        <f>IF(A189='تقرير الجرد'!$B$1,F189,0)</f>
        <v>0</v>
      </c>
    </row>
    <row r="190" spans="1:7">
      <c r="A190" s="1">
        <f t="shared" si="2"/>
        <v>41062</v>
      </c>
      <c r="E190">
        <f>VLOOKUP(D190,'بيانات البضاعة'!A:C,2,0)</f>
        <v>0</v>
      </c>
      <c r="G190">
        <f>IF(A190='تقرير الجرد'!$B$1,F190,0)</f>
        <v>0</v>
      </c>
    </row>
    <row r="191" spans="1:7">
      <c r="A191" s="1">
        <f t="shared" si="2"/>
        <v>41062</v>
      </c>
      <c r="E191">
        <f>VLOOKUP(D191,'بيانات البضاعة'!A:C,2,0)</f>
        <v>0</v>
      </c>
      <c r="G191">
        <f>IF(A191='تقرير الجرد'!$B$1,F191,0)</f>
        <v>0</v>
      </c>
    </row>
    <row r="192" spans="1:7">
      <c r="A192" s="1">
        <f t="shared" si="2"/>
        <v>41062</v>
      </c>
      <c r="E192">
        <f>VLOOKUP(D192,'بيانات البضاعة'!A:C,2,0)</f>
        <v>0</v>
      </c>
      <c r="G192">
        <f>IF(A192='تقرير الجرد'!$B$1,F192,0)</f>
        <v>0</v>
      </c>
    </row>
    <row r="193" spans="1:7">
      <c r="A193" s="1">
        <f t="shared" si="2"/>
        <v>41062</v>
      </c>
      <c r="E193">
        <f>VLOOKUP(D193,'بيانات البضاعة'!A:C,2,0)</f>
        <v>0</v>
      </c>
      <c r="G193">
        <f>IF(A193='تقرير الجرد'!$B$1,F193,0)</f>
        <v>0</v>
      </c>
    </row>
    <row r="194" spans="1:7">
      <c r="A194" s="1">
        <f t="shared" si="2"/>
        <v>41062</v>
      </c>
      <c r="E194">
        <f>VLOOKUP(D194,'بيانات البضاعة'!A:C,2,0)</f>
        <v>0</v>
      </c>
      <c r="G194">
        <f>IF(A194='تقرير الجرد'!$B$1,F194,0)</f>
        <v>0</v>
      </c>
    </row>
    <row r="195" spans="1:7">
      <c r="A195" s="1">
        <f t="shared" si="2"/>
        <v>41062</v>
      </c>
      <c r="E195">
        <f>VLOOKUP(D195,'بيانات البضاعة'!A:C,2,0)</f>
        <v>0</v>
      </c>
      <c r="G195">
        <f>IF(A195='تقرير الجرد'!$B$1,F195,0)</f>
        <v>0</v>
      </c>
    </row>
    <row r="196" spans="1:7">
      <c r="A196" s="1">
        <f t="shared" si="2"/>
        <v>41062</v>
      </c>
      <c r="E196">
        <f>VLOOKUP(D196,'بيانات البضاعة'!A:C,2,0)</f>
        <v>0</v>
      </c>
      <c r="G196">
        <f>IF(A196='تقرير الجرد'!$B$1,F196,0)</f>
        <v>0</v>
      </c>
    </row>
    <row r="197" spans="1:7">
      <c r="A197" s="1">
        <f t="shared" si="2"/>
        <v>41062</v>
      </c>
      <c r="E197">
        <f>VLOOKUP(D197,'بيانات البضاعة'!A:C,2,0)</f>
        <v>0</v>
      </c>
      <c r="G197">
        <f>IF(A197='تقرير الجرد'!$B$1,F197,0)</f>
        <v>0</v>
      </c>
    </row>
    <row r="198" spans="1:7">
      <c r="A198" s="1">
        <f t="shared" si="2"/>
        <v>41062</v>
      </c>
      <c r="E198">
        <f>VLOOKUP(D198,'بيانات البضاعة'!A:C,2,0)</f>
        <v>0</v>
      </c>
      <c r="G198">
        <f>IF(A198='تقرير الجرد'!$B$1,F198,0)</f>
        <v>0</v>
      </c>
    </row>
    <row r="199" spans="1:7">
      <c r="A199" s="1">
        <f t="shared" ref="A199:A262" si="3">A198</f>
        <v>41062</v>
      </c>
      <c r="E199">
        <f>VLOOKUP(D199,'بيانات البضاعة'!A:C,2,0)</f>
        <v>0</v>
      </c>
      <c r="G199">
        <f>IF(A199='تقرير الجرد'!$B$1,F199,0)</f>
        <v>0</v>
      </c>
    </row>
    <row r="200" spans="1:7">
      <c r="A200" s="1">
        <f t="shared" si="3"/>
        <v>41062</v>
      </c>
      <c r="E200">
        <f>VLOOKUP(D200,'بيانات البضاعة'!A:C,2,0)</f>
        <v>0</v>
      </c>
      <c r="G200">
        <f>IF(A200='تقرير الجرد'!$B$1,F200,0)</f>
        <v>0</v>
      </c>
    </row>
    <row r="201" spans="1:7">
      <c r="A201" s="1">
        <f t="shared" si="3"/>
        <v>41062</v>
      </c>
      <c r="E201">
        <f>VLOOKUP(D201,'بيانات البضاعة'!A:C,2,0)</f>
        <v>0</v>
      </c>
      <c r="G201">
        <f>IF(A201='تقرير الجرد'!$B$1,F201,0)</f>
        <v>0</v>
      </c>
    </row>
    <row r="202" spans="1:7">
      <c r="A202" s="1">
        <f t="shared" si="3"/>
        <v>41062</v>
      </c>
      <c r="E202">
        <f>VLOOKUP(D202,'بيانات البضاعة'!A:C,2,0)</f>
        <v>0</v>
      </c>
      <c r="G202">
        <f>IF(A202='تقرير الجرد'!$B$1,F202,0)</f>
        <v>0</v>
      </c>
    </row>
    <row r="203" spans="1:7">
      <c r="A203" s="1">
        <f t="shared" si="3"/>
        <v>41062</v>
      </c>
      <c r="E203">
        <f>VLOOKUP(D203,'بيانات البضاعة'!A:C,2,0)</f>
        <v>0</v>
      </c>
      <c r="G203">
        <f>IF(A203='تقرير الجرد'!$B$1,F203,0)</f>
        <v>0</v>
      </c>
    </row>
    <row r="204" spans="1:7">
      <c r="A204" s="1">
        <f t="shared" si="3"/>
        <v>41062</v>
      </c>
      <c r="E204">
        <f>VLOOKUP(D204,'بيانات البضاعة'!A:C,2,0)</f>
        <v>0</v>
      </c>
      <c r="G204">
        <f>IF(A204='تقرير الجرد'!$B$1,F204,0)</f>
        <v>0</v>
      </c>
    </row>
    <row r="205" spans="1:7">
      <c r="A205" s="1">
        <f t="shared" si="3"/>
        <v>41062</v>
      </c>
      <c r="E205">
        <f>VLOOKUP(D205,'بيانات البضاعة'!A:C,2,0)</f>
        <v>0</v>
      </c>
      <c r="G205">
        <f>IF(A205='تقرير الجرد'!$B$1,F205,0)</f>
        <v>0</v>
      </c>
    </row>
    <row r="206" spans="1:7">
      <c r="A206" s="1">
        <f t="shared" si="3"/>
        <v>41062</v>
      </c>
      <c r="E206">
        <f>VLOOKUP(D206,'بيانات البضاعة'!A:C,2,0)</f>
        <v>0</v>
      </c>
      <c r="G206">
        <f>IF(A206='تقرير الجرد'!$B$1,F206,0)</f>
        <v>0</v>
      </c>
    </row>
    <row r="207" spans="1:7">
      <c r="A207" s="1">
        <f t="shared" si="3"/>
        <v>41062</v>
      </c>
      <c r="E207">
        <f>VLOOKUP(D207,'بيانات البضاعة'!A:C,2,0)</f>
        <v>0</v>
      </c>
      <c r="G207">
        <f>IF(A207='تقرير الجرد'!$B$1,F207,0)</f>
        <v>0</v>
      </c>
    </row>
    <row r="208" spans="1:7">
      <c r="A208" s="1">
        <f t="shared" si="3"/>
        <v>41062</v>
      </c>
      <c r="E208">
        <f>VLOOKUP(D208,'بيانات البضاعة'!A:C,2,0)</f>
        <v>0</v>
      </c>
      <c r="G208">
        <f>IF(A208='تقرير الجرد'!$B$1,F208,0)</f>
        <v>0</v>
      </c>
    </row>
    <row r="209" spans="1:7">
      <c r="A209" s="1">
        <f t="shared" si="3"/>
        <v>41062</v>
      </c>
      <c r="E209">
        <f>VLOOKUP(D209,'بيانات البضاعة'!A:C,2,0)</f>
        <v>0</v>
      </c>
      <c r="G209">
        <f>IF(A209='تقرير الجرد'!$B$1,F209,0)</f>
        <v>0</v>
      </c>
    </row>
    <row r="210" spans="1:7">
      <c r="A210" s="1">
        <f t="shared" si="3"/>
        <v>41062</v>
      </c>
      <c r="E210">
        <f>VLOOKUP(D210,'بيانات البضاعة'!A:C,2,0)</f>
        <v>0</v>
      </c>
      <c r="G210">
        <f>IF(A210='تقرير الجرد'!$B$1,F210,0)</f>
        <v>0</v>
      </c>
    </row>
    <row r="211" spans="1:7">
      <c r="A211" s="1">
        <f t="shared" si="3"/>
        <v>41062</v>
      </c>
      <c r="E211">
        <f>VLOOKUP(D211,'بيانات البضاعة'!A:C,2,0)</f>
        <v>0</v>
      </c>
      <c r="G211">
        <f>IF(A211='تقرير الجرد'!$B$1,F211,0)</f>
        <v>0</v>
      </c>
    </row>
    <row r="212" spans="1:7">
      <c r="A212" s="1">
        <f t="shared" si="3"/>
        <v>41062</v>
      </c>
      <c r="E212">
        <f>VLOOKUP(D212,'بيانات البضاعة'!A:C,2,0)</f>
        <v>0</v>
      </c>
      <c r="G212">
        <f>IF(A212='تقرير الجرد'!$B$1,F212,0)</f>
        <v>0</v>
      </c>
    </row>
    <row r="213" spans="1:7">
      <c r="A213" s="1">
        <f t="shared" si="3"/>
        <v>41062</v>
      </c>
      <c r="E213">
        <f>VLOOKUP(D213,'بيانات البضاعة'!A:C,2,0)</f>
        <v>0</v>
      </c>
      <c r="G213">
        <f>IF(A213='تقرير الجرد'!$B$1,F213,0)</f>
        <v>0</v>
      </c>
    </row>
    <row r="214" spans="1:7">
      <c r="A214" s="1">
        <f t="shared" si="3"/>
        <v>41062</v>
      </c>
      <c r="E214">
        <f>VLOOKUP(D214,'بيانات البضاعة'!A:C,2,0)</f>
        <v>0</v>
      </c>
      <c r="G214">
        <f>IF(A214='تقرير الجرد'!$B$1,F214,0)</f>
        <v>0</v>
      </c>
    </row>
    <row r="215" spans="1:7">
      <c r="A215" s="1">
        <f t="shared" si="3"/>
        <v>41062</v>
      </c>
      <c r="E215">
        <f>VLOOKUP(D215,'بيانات البضاعة'!A:C,2,0)</f>
        <v>0</v>
      </c>
      <c r="G215">
        <f>IF(A215='تقرير الجرد'!$B$1,F215,0)</f>
        <v>0</v>
      </c>
    </row>
    <row r="216" spans="1:7">
      <c r="A216" s="1">
        <f t="shared" si="3"/>
        <v>41062</v>
      </c>
      <c r="E216">
        <f>VLOOKUP(D216,'بيانات البضاعة'!A:C,2,0)</f>
        <v>0</v>
      </c>
      <c r="G216">
        <f>IF(A216='تقرير الجرد'!$B$1,F216,0)</f>
        <v>0</v>
      </c>
    </row>
    <row r="217" spans="1:7">
      <c r="A217" s="1">
        <f t="shared" si="3"/>
        <v>41062</v>
      </c>
      <c r="E217">
        <f>VLOOKUP(D217,'بيانات البضاعة'!A:C,2,0)</f>
        <v>0</v>
      </c>
      <c r="G217">
        <f>IF(A217='تقرير الجرد'!$B$1,F217,0)</f>
        <v>0</v>
      </c>
    </row>
    <row r="218" spans="1:7">
      <c r="A218" s="1">
        <f t="shared" si="3"/>
        <v>41062</v>
      </c>
      <c r="E218">
        <f>VLOOKUP(D218,'بيانات البضاعة'!A:C,2,0)</f>
        <v>0</v>
      </c>
      <c r="G218">
        <f>IF(A218='تقرير الجرد'!$B$1,F218,0)</f>
        <v>0</v>
      </c>
    </row>
    <row r="219" spans="1:7">
      <c r="A219" s="1">
        <f t="shared" si="3"/>
        <v>41062</v>
      </c>
      <c r="E219">
        <f>VLOOKUP(D219,'بيانات البضاعة'!A:C,2,0)</f>
        <v>0</v>
      </c>
      <c r="G219">
        <f>IF(A219='تقرير الجرد'!$B$1,F219,0)</f>
        <v>0</v>
      </c>
    </row>
    <row r="220" spans="1:7">
      <c r="A220" s="1">
        <f t="shared" si="3"/>
        <v>41062</v>
      </c>
      <c r="E220">
        <f>VLOOKUP(D220,'بيانات البضاعة'!A:C,2,0)</f>
        <v>0</v>
      </c>
      <c r="G220">
        <f>IF(A220='تقرير الجرد'!$B$1,F220,0)</f>
        <v>0</v>
      </c>
    </row>
    <row r="221" spans="1:7">
      <c r="A221" s="1">
        <f t="shared" si="3"/>
        <v>41062</v>
      </c>
      <c r="E221">
        <f>VLOOKUP(D221,'بيانات البضاعة'!A:C,2,0)</f>
        <v>0</v>
      </c>
      <c r="G221">
        <f>IF(A221='تقرير الجرد'!$B$1,F221,0)</f>
        <v>0</v>
      </c>
    </row>
    <row r="222" spans="1:7">
      <c r="A222" s="1">
        <f t="shared" si="3"/>
        <v>41062</v>
      </c>
      <c r="E222">
        <f>VLOOKUP(D222,'بيانات البضاعة'!A:C,2,0)</f>
        <v>0</v>
      </c>
      <c r="G222">
        <f>IF(A222='تقرير الجرد'!$B$1,F222,0)</f>
        <v>0</v>
      </c>
    </row>
    <row r="223" spans="1:7">
      <c r="A223" s="1">
        <f t="shared" si="3"/>
        <v>41062</v>
      </c>
      <c r="E223">
        <f>VLOOKUP(D223,'بيانات البضاعة'!A:C,2,0)</f>
        <v>0</v>
      </c>
      <c r="G223">
        <f>IF(A223='تقرير الجرد'!$B$1,F223,0)</f>
        <v>0</v>
      </c>
    </row>
    <row r="224" spans="1:7">
      <c r="A224" s="1">
        <f t="shared" si="3"/>
        <v>41062</v>
      </c>
      <c r="E224">
        <f>VLOOKUP(D224,'بيانات البضاعة'!A:C,2,0)</f>
        <v>0</v>
      </c>
      <c r="G224">
        <f>IF(A224='تقرير الجرد'!$B$1,F224,0)</f>
        <v>0</v>
      </c>
    </row>
    <row r="225" spans="1:7">
      <c r="A225" s="1">
        <f t="shared" si="3"/>
        <v>41062</v>
      </c>
      <c r="E225">
        <f>VLOOKUP(D225,'بيانات البضاعة'!A:C,2,0)</f>
        <v>0</v>
      </c>
      <c r="G225">
        <f>IF(A225='تقرير الجرد'!$B$1,F225,0)</f>
        <v>0</v>
      </c>
    </row>
    <row r="226" spans="1:7">
      <c r="A226" s="1">
        <f t="shared" si="3"/>
        <v>41062</v>
      </c>
      <c r="E226">
        <f>VLOOKUP(D226,'بيانات البضاعة'!A:C,2,0)</f>
        <v>0</v>
      </c>
      <c r="G226">
        <f>IF(A226='تقرير الجرد'!$B$1,F226,0)</f>
        <v>0</v>
      </c>
    </row>
    <row r="227" spans="1:7">
      <c r="A227" s="1">
        <f t="shared" si="3"/>
        <v>41062</v>
      </c>
      <c r="E227">
        <f>VLOOKUP(D227,'بيانات البضاعة'!A:C,2,0)</f>
        <v>0</v>
      </c>
      <c r="G227">
        <f>IF(A227='تقرير الجرد'!$B$1,F227,0)</f>
        <v>0</v>
      </c>
    </row>
    <row r="228" spans="1:7">
      <c r="A228" s="1">
        <f t="shared" si="3"/>
        <v>41062</v>
      </c>
      <c r="E228">
        <f>VLOOKUP(D228,'بيانات البضاعة'!A:C,2,0)</f>
        <v>0</v>
      </c>
      <c r="G228">
        <f>IF(A228='تقرير الجرد'!$B$1,F228,0)</f>
        <v>0</v>
      </c>
    </row>
    <row r="229" spans="1:7">
      <c r="A229" s="1">
        <f t="shared" si="3"/>
        <v>41062</v>
      </c>
      <c r="E229">
        <f>VLOOKUP(D229,'بيانات البضاعة'!A:C,2,0)</f>
        <v>0</v>
      </c>
      <c r="G229">
        <f>IF(A229='تقرير الجرد'!$B$1,F229,0)</f>
        <v>0</v>
      </c>
    </row>
    <row r="230" spans="1:7">
      <c r="A230" s="1">
        <f t="shared" si="3"/>
        <v>41062</v>
      </c>
      <c r="E230">
        <f>VLOOKUP(D230,'بيانات البضاعة'!A:C,2,0)</f>
        <v>0</v>
      </c>
      <c r="G230">
        <f>IF(A230='تقرير الجرد'!$B$1,F230,0)</f>
        <v>0</v>
      </c>
    </row>
    <row r="231" spans="1:7">
      <c r="A231" s="1">
        <f t="shared" si="3"/>
        <v>41062</v>
      </c>
      <c r="E231">
        <f>VLOOKUP(D231,'بيانات البضاعة'!A:C,2,0)</f>
        <v>0</v>
      </c>
      <c r="G231">
        <f>IF(A231='تقرير الجرد'!$B$1,F231,0)</f>
        <v>0</v>
      </c>
    </row>
    <row r="232" spans="1:7">
      <c r="A232" s="1">
        <f t="shared" si="3"/>
        <v>41062</v>
      </c>
      <c r="E232">
        <f>VLOOKUP(D232,'بيانات البضاعة'!A:C,2,0)</f>
        <v>0</v>
      </c>
      <c r="G232">
        <f>IF(A232='تقرير الجرد'!$B$1,F232,0)</f>
        <v>0</v>
      </c>
    </row>
    <row r="233" spans="1:7">
      <c r="A233" s="1">
        <f t="shared" si="3"/>
        <v>41062</v>
      </c>
      <c r="E233">
        <f>VLOOKUP(D233,'بيانات البضاعة'!A:C,2,0)</f>
        <v>0</v>
      </c>
      <c r="G233">
        <f>IF(A233='تقرير الجرد'!$B$1,F233,0)</f>
        <v>0</v>
      </c>
    </row>
    <row r="234" spans="1:7">
      <c r="A234" s="1">
        <f t="shared" si="3"/>
        <v>41062</v>
      </c>
      <c r="E234">
        <f>VLOOKUP(D234,'بيانات البضاعة'!A:C,2,0)</f>
        <v>0</v>
      </c>
      <c r="G234">
        <f>IF(A234='تقرير الجرد'!$B$1,F234,0)</f>
        <v>0</v>
      </c>
    </row>
    <row r="235" spans="1:7">
      <c r="A235" s="1">
        <f t="shared" si="3"/>
        <v>41062</v>
      </c>
      <c r="E235">
        <f>VLOOKUP(D235,'بيانات البضاعة'!A:C,2,0)</f>
        <v>0</v>
      </c>
      <c r="G235">
        <f>IF(A235='تقرير الجرد'!$B$1,F235,0)</f>
        <v>0</v>
      </c>
    </row>
    <row r="236" spans="1:7">
      <c r="A236" s="1">
        <f t="shared" si="3"/>
        <v>41062</v>
      </c>
      <c r="E236">
        <f>VLOOKUP(D236,'بيانات البضاعة'!A:C,2,0)</f>
        <v>0</v>
      </c>
      <c r="G236">
        <f>IF(A236='تقرير الجرد'!$B$1,F236,0)</f>
        <v>0</v>
      </c>
    </row>
    <row r="237" spans="1:7">
      <c r="A237" s="1">
        <f t="shared" si="3"/>
        <v>41062</v>
      </c>
      <c r="E237">
        <f>VLOOKUP(D237,'بيانات البضاعة'!A:C,2,0)</f>
        <v>0</v>
      </c>
      <c r="G237">
        <f>IF(A237='تقرير الجرد'!$B$1,F237,0)</f>
        <v>0</v>
      </c>
    </row>
    <row r="238" spans="1:7">
      <c r="A238" s="1">
        <f t="shared" si="3"/>
        <v>41062</v>
      </c>
      <c r="E238">
        <f>VLOOKUP(D238,'بيانات البضاعة'!A:C,2,0)</f>
        <v>0</v>
      </c>
      <c r="G238">
        <f>IF(A238='تقرير الجرد'!$B$1,F238,0)</f>
        <v>0</v>
      </c>
    </row>
    <row r="239" spans="1:7">
      <c r="A239" s="1">
        <f t="shared" si="3"/>
        <v>41062</v>
      </c>
      <c r="E239">
        <f>VLOOKUP(D239,'بيانات البضاعة'!A:C,2,0)</f>
        <v>0</v>
      </c>
      <c r="G239">
        <f>IF(A239='تقرير الجرد'!$B$1,F239,0)</f>
        <v>0</v>
      </c>
    </row>
    <row r="240" spans="1:7">
      <c r="A240" s="1">
        <f t="shared" si="3"/>
        <v>41062</v>
      </c>
      <c r="E240">
        <f>VLOOKUP(D240,'بيانات البضاعة'!A:C,2,0)</f>
        <v>0</v>
      </c>
      <c r="G240">
        <f>IF(A240='تقرير الجرد'!$B$1,F240,0)</f>
        <v>0</v>
      </c>
    </row>
    <row r="241" spans="1:7">
      <c r="A241" s="1">
        <f t="shared" si="3"/>
        <v>41062</v>
      </c>
      <c r="E241">
        <f>VLOOKUP(D241,'بيانات البضاعة'!A:C,2,0)</f>
        <v>0</v>
      </c>
      <c r="G241">
        <f>IF(A241='تقرير الجرد'!$B$1,F241,0)</f>
        <v>0</v>
      </c>
    </row>
    <row r="242" spans="1:7">
      <c r="A242" s="1">
        <f t="shared" si="3"/>
        <v>41062</v>
      </c>
      <c r="E242">
        <f>VLOOKUP(D242,'بيانات البضاعة'!A:C,2,0)</f>
        <v>0</v>
      </c>
      <c r="G242">
        <f>IF(A242='تقرير الجرد'!$B$1,F242,0)</f>
        <v>0</v>
      </c>
    </row>
    <row r="243" spans="1:7">
      <c r="A243" s="1">
        <f t="shared" si="3"/>
        <v>41062</v>
      </c>
      <c r="E243">
        <f>VLOOKUP(D243,'بيانات البضاعة'!A:C,2,0)</f>
        <v>0</v>
      </c>
      <c r="G243">
        <f>IF(A243='تقرير الجرد'!$B$1,F243,0)</f>
        <v>0</v>
      </c>
    </row>
    <row r="244" spans="1:7">
      <c r="A244" s="1">
        <f t="shared" si="3"/>
        <v>41062</v>
      </c>
      <c r="E244">
        <f>VLOOKUP(D244,'بيانات البضاعة'!A:C,2,0)</f>
        <v>0</v>
      </c>
      <c r="G244">
        <f>IF(A244='تقرير الجرد'!$B$1,F244,0)</f>
        <v>0</v>
      </c>
    </row>
    <row r="245" spans="1:7">
      <c r="A245" s="1">
        <f t="shared" si="3"/>
        <v>41062</v>
      </c>
      <c r="E245">
        <f>VLOOKUP(D245,'بيانات البضاعة'!A:C,2,0)</f>
        <v>0</v>
      </c>
      <c r="G245">
        <f>IF(A245='تقرير الجرد'!$B$1,F245,0)</f>
        <v>0</v>
      </c>
    </row>
    <row r="246" spans="1:7">
      <c r="A246" s="1">
        <f t="shared" si="3"/>
        <v>41062</v>
      </c>
      <c r="E246">
        <f>VLOOKUP(D246,'بيانات البضاعة'!A:C,2,0)</f>
        <v>0</v>
      </c>
      <c r="G246">
        <f>IF(A246='تقرير الجرد'!$B$1,F246,0)</f>
        <v>0</v>
      </c>
    </row>
    <row r="247" spans="1:7">
      <c r="A247" s="1">
        <f t="shared" si="3"/>
        <v>41062</v>
      </c>
      <c r="E247">
        <f>VLOOKUP(D247,'بيانات البضاعة'!A:C,2,0)</f>
        <v>0</v>
      </c>
      <c r="G247">
        <f>IF(A247='تقرير الجرد'!$B$1,F247,0)</f>
        <v>0</v>
      </c>
    </row>
    <row r="248" spans="1:7">
      <c r="A248" s="1">
        <f t="shared" si="3"/>
        <v>41062</v>
      </c>
      <c r="E248">
        <f>VLOOKUP(D248,'بيانات البضاعة'!A:C,2,0)</f>
        <v>0</v>
      </c>
      <c r="G248">
        <f>IF(A248='تقرير الجرد'!$B$1,F248,0)</f>
        <v>0</v>
      </c>
    </row>
    <row r="249" spans="1:7">
      <c r="A249" s="1">
        <f t="shared" si="3"/>
        <v>41062</v>
      </c>
      <c r="E249">
        <f>VLOOKUP(D249,'بيانات البضاعة'!A:C,2,0)</f>
        <v>0</v>
      </c>
      <c r="G249">
        <f>IF(A249='تقرير الجرد'!$B$1,F249,0)</f>
        <v>0</v>
      </c>
    </row>
    <row r="250" spans="1:7">
      <c r="A250" s="1">
        <f t="shared" si="3"/>
        <v>41062</v>
      </c>
      <c r="E250">
        <f>VLOOKUP(D250,'بيانات البضاعة'!A:C,2,0)</f>
        <v>0</v>
      </c>
      <c r="G250">
        <f>IF(A250='تقرير الجرد'!$B$1,F250,0)</f>
        <v>0</v>
      </c>
    </row>
    <row r="251" spans="1:7">
      <c r="A251" s="1">
        <f t="shared" si="3"/>
        <v>41062</v>
      </c>
      <c r="E251">
        <f>VLOOKUP(D251,'بيانات البضاعة'!A:C,2,0)</f>
        <v>0</v>
      </c>
      <c r="G251">
        <f>IF(A251='تقرير الجرد'!$B$1,F251,0)</f>
        <v>0</v>
      </c>
    </row>
    <row r="252" spans="1:7">
      <c r="A252" s="1">
        <f t="shared" si="3"/>
        <v>41062</v>
      </c>
      <c r="E252">
        <f>VLOOKUP(D252,'بيانات البضاعة'!A:C,2,0)</f>
        <v>0</v>
      </c>
      <c r="G252">
        <f>IF(A252='تقرير الجرد'!$B$1,F252,0)</f>
        <v>0</v>
      </c>
    </row>
    <row r="253" spans="1:7">
      <c r="A253" s="1">
        <f t="shared" si="3"/>
        <v>41062</v>
      </c>
      <c r="E253">
        <f>VLOOKUP(D253,'بيانات البضاعة'!A:C,2,0)</f>
        <v>0</v>
      </c>
      <c r="G253">
        <f>IF(A253='تقرير الجرد'!$B$1,F253,0)</f>
        <v>0</v>
      </c>
    </row>
    <row r="254" spans="1:7">
      <c r="A254" s="1">
        <f t="shared" si="3"/>
        <v>41062</v>
      </c>
      <c r="E254">
        <f>VLOOKUP(D254,'بيانات البضاعة'!A:C,2,0)</f>
        <v>0</v>
      </c>
      <c r="G254">
        <f>IF(A254='تقرير الجرد'!$B$1,F254,0)</f>
        <v>0</v>
      </c>
    </row>
    <row r="255" spans="1:7">
      <c r="A255" s="1">
        <f t="shared" si="3"/>
        <v>41062</v>
      </c>
      <c r="E255">
        <f>VLOOKUP(D255,'بيانات البضاعة'!A:C,2,0)</f>
        <v>0</v>
      </c>
      <c r="G255">
        <f>IF(A255='تقرير الجرد'!$B$1,F255,0)</f>
        <v>0</v>
      </c>
    </row>
    <row r="256" spans="1:7">
      <c r="A256" s="1">
        <f t="shared" si="3"/>
        <v>41062</v>
      </c>
      <c r="E256">
        <f>VLOOKUP(D256,'بيانات البضاعة'!A:C,2,0)</f>
        <v>0</v>
      </c>
      <c r="G256">
        <f>IF(A256='تقرير الجرد'!$B$1,F256,0)</f>
        <v>0</v>
      </c>
    </row>
    <row r="257" spans="1:7">
      <c r="A257" s="1">
        <f t="shared" si="3"/>
        <v>41062</v>
      </c>
      <c r="E257">
        <f>VLOOKUP(D257,'بيانات البضاعة'!A:C,2,0)</f>
        <v>0</v>
      </c>
      <c r="G257">
        <f>IF(A257='تقرير الجرد'!$B$1,F257,0)</f>
        <v>0</v>
      </c>
    </row>
    <row r="258" spans="1:7">
      <c r="A258" s="1">
        <f t="shared" si="3"/>
        <v>41062</v>
      </c>
      <c r="E258">
        <f>VLOOKUP(D258,'بيانات البضاعة'!A:C,2,0)</f>
        <v>0</v>
      </c>
      <c r="G258">
        <f>IF(A258='تقرير الجرد'!$B$1,F258,0)</f>
        <v>0</v>
      </c>
    </row>
    <row r="259" spans="1:7">
      <c r="A259" s="1">
        <f t="shared" si="3"/>
        <v>41062</v>
      </c>
      <c r="E259">
        <f>VLOOKUP(D259,'بيانات البضاعة'!A:C,2,0)</f>
        <v>0</v>
      </c>
      <c r="G259">
        <f>IF(A259='تقرير الجرد'!$B$1,F259,0)</f>
        <v>0</v>
      </c>
    </row>
    <row r="260" spans="1:7">
      <c r="A260" s="1">
        <f t="shared" si="3"/>
        <v>41062</v>
      </c>
      <c r="E260">
        <f>VLOOKUP(D260,'بيانات البضاعة'!A:C,2,0)</f>
        <v>0</v>
      </c>
      <c r="G260">
        <f>IF(A260='تقرير الجرد'!$B$1,F260,0)</f>
        <v>0</v>
      </c>
    </row>
    <row r="261" spans="1:7">
      <c r="A261" s="1">
        <f t="shared" si="3"/>
        <v>41062</v>
      </c>
      <c r="E261">
        <f>VLOOKUP(D261,'بيانات البضاعة'!A:C,2,0)</f>
        <v>0</v>
      </c>
      <c r="G261">
        <f>IF(A261='تقرير الجرد'!$B$1,F261,0)</f>
        <v>0</v>
      </c>
    </row>
    <row r="262" spans="1:7">
      <c r="A262" s="1">
        <f t="shared" si="3"/>
        <v>41062</v>
      </c>
      <c r="E262">
        <f>VLOOKUP(D262,'بيانات البضاعة'!A:C,2,0)</f>
        <v>0</v>
      </c>
      <c r="G262">
        <f>IF(A262='تقرير الجرد'!$B$1,F262,0)</f>
        <v>0</v>
      </c>
    </row>
    <row r="263" spans="1:7">
      <c r="A263" s="1">
        <f t="shared" ref="A263:A326" si="4">A262</f>
        <v>41062</v>
      </c>
      <c r="E263">
        <f>VLOOKUP(D263,'بيانات البضاعة'!A:C,2,0)</f>
        <v>0</v>
      </c>
      <c r="G263">
        <f>IF(A263='تقرير الجرد'!$B$1,F263,0)</f>
        <v>0</v>
      </c>
    </row>
    <row r="264" spans="1:7">
      <c r="A264" s="1">
        <f t="shared" si="4"/>
        <v>41062</v>
      </c>
      <c r="E264">
        <f>VLOOKUP(D264,'بيانات البضاعة'!A:C,2,0)</f>
        <v>0</v>
      </c>
      <c r="G264">
        <f>IF(A264='تقرير الجرد'!$B$1,F264,0)</f>
        <v>0</v>
      </c>
    </row>
    <row r="265" spans="1:7">
      <c r="A265" s="1">
        <f t="shared" si="4"/>
        <v>41062</v>
      </c>
      <c r="E265">
        <f>VLOOKUP(D265,'بيانات البضاعة'!A:C,2,0)</f>
        <v>0</v>
      </c>
      <c r="G265">
        <f>IF(A265='تقرير الجرد'!$B$1,F265,0)</f>
        <v>0</v>
      </c>
    </row>
    <row r="266" spans="1:7">
      <c r="A266" s="1">
        <f t="shared" si="4"/>
        <v>41062</v>
      </c>
      <c r="E266">
        <f>VLOOKUP(D266,'بيانات البضاعة'!A:C,2,0)</f>
        <v>0</v>
      </c>
      <c r="G266">
        <f>IF(A266='تقرير الجرد'!$B$1,F266,0)</f>
        <v>0</v>
      </c>
    </row>
    <row r="267" spans="1:7">
      <c r="A267" s="1">
        <f t="shared" si="4"/>
        <v>41062</v>
      </c>
      <c r="E267">
        <f>VLOOKUP(D267,'بيانات البضاعة'!A:C,2,0)</f>
        <v>0</v>
      </c>
      <c r="G267">
        <f>IF(A267='تقرير الجرد'!$B$1,F267,0)</f>
        <v>0</v>
      </c>
    </row>
    <row r="268" spans="1:7">
      <c r="A268" s="1">
        <f t="shared" si="4"/>
        <v>41062</v>
      </c>
      <c r="E268">
        <f>VLOOKUP(D268,'بيانات البضاعة'!A:C,2,0)</f>
        <v>0</v>
      </c>
      <c r="G268">
        <f>IF(A268='تقرير الجرد'!$B$1,F268,0)</f>
        <v>0</v>
      </c>
    </row>
    <row r="269" spans="1:7">
      <c r="A269" s="1">
        <f t="shared" si="4"/>
        <v>41062</v>
      </c>
      <c r="E269">
        <f>VLOOKUP(D269,'بيانات البضاعة'!A:C,2,0)</f>
        <v>0</v>
      </c>
      <c r="G269">
        <f>IF(A269='تقرير الجرد'!$B$1,F269,0)</f>
        <v>0</v>
      </c>
    </row>
    <row r="270" spans="1:7">
      <c r="A270" s="1">
        <f t="shared" si="4"/>
        <v>41062</v>
      </c>
      <c r="E270">
        <f>VLOOKUP(D270,'بيانات البضاعة'!A:C,2,0)</f>
        <v>0</v>
      </c>
      <c r="G270">
        <f>IF(A270='تقرير الجرد'!$B$1,F270,0)</f>
        <v>0</v>
      </c>
    </row>
    <row r="271" spans="1:7">
      <c r="A271" s="1">
        <f t="shared" si="4"/>
        <v>41062</v>
      </c>
      <c r="E271">
        <f>VLOOKUP(D271,'بيانات البضاعة'!A:C,2,0)</f>
        <v>0</v>
      </c>
      <c r="G271">
        <f>IF(A271='تقرير الجرد'!$B$1,F271,0)</f>
        <v>0</v>
      </c>
    </row>
    <row r="272" spans="1:7">
      <c r="A272" s="1">
        <f t="shared" si="4"/>
        <v>41062</v>
      </c>
      <c r="E272">
        <f>VLOOKUP(D272,'بيانات البضاعة'!A:C,2,0)</f>
        <v>0</v>
      </c>
      <c r="G272">
        <f>IF(A272='تقرير الجرد'!$B$1,F272,0)</f>
        <v>0</v>
      </c>
    </row>
    <row r="273" spans="1:7">
      <c r="A273" s="1">
        <f t="shared" si="4"/>
        <v>41062</v>
      </c>
      <c r="E273">
        <f>VLOOKUP(D273,'بيانات البضاعة'!A:C,2,0)</f>
        <v>0</v>
      </c>
      <c r="G273">
        <f>IF(A273='تقرير الجرد'!$B$1,F273,0)</f>
        <v>0</v>
      </c>
    </row>
    <row r="274" spans="1:7">
      <c r="A274" s="1">
        <f t="shared" si="4"/>
        <v>41062</v>
      </c>
      <c r="E274">
        <f>VLOOKUP(D274,'بيانات البضاعة'!A:C,2,0)</f>
        <v>0</v>
      </c>
      <c r="G274">
        <f>IF(A274='تقرير الجرد'!$B$1,F274,0)</f>
        <v>0</v>
      </c>
    </row>
    <row r="275" spans="1:7">
      <c r="A275" s="1">
        <f t="shared" si="4"/>
        <v>41062</v>
      </c>
      <c r="E275">
        <f>VLOOKUP(D275,'بيانات البضاعة'!A:C,2,0)</f>
        <v>0</v>
      </c>
      <c r="G275">
        <f>IF(A275='تقرير الجرد'!$B$1,F275,0)</f>
        <v>0</v>
      </c>
    </row>
    <row r="276" spans="1:7">
      <c r="A276" s="1">
        <f t="shared" si="4"/>
        <v>41062</v>
      </c>
      <c r="E276">
        <f>VLOOKUP(D276,'بيانات البضاعة'!A:C,2,0)</f>
        <v>0</v>
      </c>
      <c r="G276">
        <f>IF(A276='تقرير الجرد'!$B$1,F276,0)</f>
        <v>0</v>
      </c>
    </row>
    <row r="277" spans="1:7">
      <c r="A277" s="1">
        <f t="shared" si="4"/>
        <v>41062</v>
      </c>
      <c r="E277">
        <f>VLOOKUP(D277,'بيانات البضاعة'!A:C,2,0)</f>
        <v>0</v>
      </c>
      <c r="G277">
        <f>IF(A277='تقرير الجرد'!$B$1,F277,0)</f>
        <v>0</v>
      </c>
    </row>
    <row r="278" spans="1:7">
      <c r="A278" s="1">
        <f t="shared" si="4"/>
        <v>41062</v>
      </c>
      <c r="E278">
        <f>VLOOKUP(D278,'بيانات البضاعة'!A:C,2,0)</f>
        <v>0</v>
      </c>
      <c r="G278">
        <f>IF(A278='تقرير الجرد'!$B$1,F278,0)</f>
        <v>0</v>
      </c>
    </row>
    <row r="279" spans="1:7">
      <c r="A279" s="1">
        <f t="shared" si="4"/>
        <v>41062</v>
      </c>
      <c r="E279">
        <f>VLOOKUP(D279,'بيانات البضاعة'!A:C,2,0)</f>
        <v>0</v>
      </c>
      <c r="G279">
        <f>IF(A279='تقرير الجرد'!$B$1,F279,0)</f>
        <v>0</v>
      </c>
    </row>
    <row r="280" spans="1:7">
      <c r="A280" s="1">
        <f t="shared" si="4"/>
        <v>41062</v>
      </c>
      <c r="E280">
        <f>VLOOKUP(D280,'بيانات البضاعة'!A:C,2,0)</f>
        <v>0</v>
      </c>
      <c r="G280">
        <f>IF(A280='تقرير الجرد'!$B$1,F280,0)</f>
        <v>0</v>
      </c>
    </row>
    <row r="281" spans="1:7">
      <c r="A281" s="1">
        <f t="shared" si="4"/>
        <v>41062</v>
      </c>
      <c r="E281">
        <f>VLOOKUP(D281,'بيانات البضاعة'!A:C,2,0)</f>
        <v>0</v>
      </c>
      <c r="G281">
        <f>IF(A281='تقرير الجرد'!$B$1,F281,0)</f>
        <v>0</v>
      </c>
    </row>
    <row r="282" spans="1:7">
      <c r="A282" s="1">
        <f t="shared" si="4"/>
        <v>41062</v>
      </c>
      <c r="E282">
        <f>VLOOKUP(D282,'بيانات البضاعة'!A:C,2,0)</f>
        <v>0</v>
      </c>
      <c r="G282">
        <f>IF(A282='تقرير الجرد'!$B$1,F282,0)</f>
        <v>0</v>
      </c>
    </row>
    <row r="283" spans="1:7">
      <c r="A283" s="1">
        <f t="shared" si="4"/>
        <v>41062</v>
      </c>
      <c r="E283">
        <f>VLOOKUP(D283,'بيانات البضاعة'!A:C,2,0)</f>
        <v>0</v>
      </c>
      <c r="G283">
        <f>IF(A283='تقرير الجرد'!$B$1,F283,0)</f>
        <v>0</v>
      </c>
    </row>
    <row r="284" spans="1:7">
      <c r="A284" s="1">
        <f t="shared" si="4"/>
        <v>41062</v>
      </c>
      <c r="E284">
        <f>VLOOKUP(D284,'بيانات البضاعة'!A:C,2,0)</f>
        <v>0</v>
      </c>
      <c r="G284">
        <f>IF(A284='تقرير الجرد'!$B$1,F284,0)</f>
        <v>0</v>
      </c>
    </row>
    <row r="285" spans="1:7">
      <c r="A285" s="1">
        <f t="shared" si="4"/>
        <v>41062</v>
      </c>
      <c r="E285">
        <f>VLOOKUP(D285,'بيانات البضاعة'!A:C,2,0)</f>
        <v>0</v>
      </c>
      <c r="G285">
        <f>IF(A285='تقرير الجرد'!$B$1,F285,0)</f>
        <v>0</v>
      </c>
    </row>
    <row r="286" spans="1:7">
      <c r="A286" s="1">
        <f t="shared" si="4"/>
        <v>41062</v>
      </c>
      <c r="E286">
        <f>VLOOKUP(D286,'بيانات البضاعة'!A:C,2,0)</f>
        <v>0</v>
      </c>
      <c r="G286">
        <f>IF(A286='تقرير الجرد'!$B$1,F286,0)</f>
        <v>0</v>
      </c>
    </row>
    <row r="287" spans="1:7">
      <c r="A287" s="1">
        <f t="shared" si="4"/>
        <v>41062</v>
      </c>
      <c r="E287">
        <f>VLOOKUP(D287,'بيانات البضاعة'!A:C,2,0)</f>
        <v>0</v>
      </c>
      <c r="G287">
        <f>IF(A287='تقرير الجرد'!$B$1,F287,0)</f>
        <v>0</v>
      </c>
    </row>
    <row r="288" spans="1:7">
      <c r="A288" s="1">
        <f t="shared" si="4"/>
        <v>41062</v>
      </c>
      <c r="E288">
        <f>VLOOKUP(D288,'بيانات البضاعة'!A:C,2,0)</f>
        <v>0</v>
      </c>
      <c r="G288">
        <f>IF(A288='تقرير الجرد'!$B$1,F288,0)</f>
        <v>0</v>
      </c>
    </row>
    <row r="289" spans="1:7">
      <c r="A289" s="1">
        <f t="shared" si="4"/>
        <v>41062</v>
      </c>
      <c r="E289">
        <f>VLOOKUP(D289,'بيانات البضاعة'!A:C,2,0)</f>
        <v>0</v>
      </c>
      <c r="G289">
        <f>IF(A289='تقرير الجرد'!$B$1,F289,0)</f>
        <v>0</v>
      </c>
    </row>
    <row r="290" spans="1:7">
      <c r="A290" s="1">
        <f t="shared" si="4"/>
        <v>41062</v>
      </c>
      <c r="E290">
        <f>VLOOKUP(D290,'بيانات البضاعة'!A:C,2,0)</f>
        <v>0</v>
      </c>
      <c r="G290">
        <f>IF(A290='تقرير الجرد'!$B$1,F290,0)</f>
        <v>0</v>
      </c>
    </row>
    <row r="291" spans="1:7">
      <c r="A291" s="1">
        <f t="shared" si="4"/>
        <v>41062</v>
      </c>
      <c r="E291">
        <f>VLOOKUP(D291,'بيانات البضاعة'!A:C,2,0)</f>
        <v>0</v>
      </c>
      <c r="G291">
        <f>IF(A291='تقرير الجرد'!$B$1,F291,0)</f>
        <v>0</v>
      </c>
    </row>
    <row r="292" spans="1:7">
      <c r="A292" s="1">
        <f t="shared" si="4"/>
        <v>41062</v>
      </c>
      <c r="E292">
        <f>VLOOKUP(D292,'بيانات البضاعة'!A:C,2,0)</f>
        <v>0</v>
      </c>
      <c r="G292">
        <f>IF(A292='تقرير الجرد'!$B$1,F292,0)</f>
        <v>0</v>
      </c>
    </row>
    <row r="293" spans="1:7">
      <c r="A293" s="1">
        <f t="shared" si="4"/>
        <v>41062</v>
      </c>
      <c r="E293">
        <f>VLOOKUP(D293,'بيانات البضاعة'!A:C,2,0)</f>
        <v>0</v>
      </c>
      <c r="G293">
        <f>IF(A293='تقرير الجرد'!$B$1,F293,0)</f>
        <v>0</v>
      </c>
    </row>
    <row r="294" spans="1:7">
      <c r="A294" s="1">
        <f t="shared" si="4"/>
        <v>41062</v>
      </c>
      <c r="E294">
        <f>VLOOKUP(D294,'بيانات البضاعة'!A:C,2,0)</f>
        <v>0</v>
      </c>
      <c r="G294">
        <f>IF(A294='تقرير الجرد'!$B$1,F294,0)</f>
        <v>0</v>
      </c>
    </row>
    <row r="295" spans="1:7">
      <c r="A295" s="1">
        <f t="shared" si="4"/>
        <v>41062</v>
      </c>
      <c r="E295">
        <f>VLOOKUP(D295,'بيانات البضاعة'!A:C,2,0)</f>
        <v>0</v>
      </c>
      <c r="G295">
        <f>IF(A295='تقرير الجرد'!$B$1,F295,0)</f>
        <v>0</v>
      </c>
    </row>
    <row r="296" spans="1:7">
      <c r="A296" s="1">
        <f t="shared" si="4"/>
        <v>41062</v>
      </c>
      <c r="E296">
        <f>VLOOKUP(D296,'بيانات البضاعة'!A:C,2,0)</f>
        <v>0</v>
      </c>
      <c r="G296">
        <f>IF(A296='تقرير الجرد'!$B$1,F296,0)</f>
        <v>0</v>
      </c>
    </row>
    <row r="297" spans="1:7">
      <c r="A297" s="1">
        <f t="shared" si="4"/>
        <v>41062</v>
      </c>
      <c r="E297">
        <f>VLOOKUP(D297,'بيانات البضاعة'!A:C,2,0)</f>
        <v>0</v>
      </c>
      <c r="G297">
        <f>IF(A297='تقرير الجرد'!$B$1,F297,0)</f>
        <v>0</v>
      </c>
    </row>
    <row r="298" spans="1:7">
      <c r="A298" s="1">
        <f t="shared" si="4"/>
        <v>41062</v>
      </c>
      <c r="E298">
        <f>VLOOKUP(D298,'بيانات البضاعة'!A:C,2,0)</f>
        <v>0</v>
      </c>
      <c r="G298">
        <f>IF(A298='تقرير الجرد'!$B$1,F298,0)</f>
        <v>0</v>
      </c>
    </row>
    <row r="299" spans="1:7">
      <c r="A299" s="1">
        <f t="shared" si="4"/>
        <v>41062</v>
      </c>
      <c r="E299">
        <f>VLOOKUP(D299,'بيانات البضاعة'!A:C,2,0)</f>
        <v>0</v>
      </c>
      <c r="G299">
        <f>IF(A299='تقرير الجرد'!$B$1,F299,0)</f>
        <v>0</v>
      </c>
    </row>
    <row r="300" spans="1:7">
      <c r="A300" s="1">
        <f t="shared" si="4"/>
        <v>41062</v>
      </c>
      <c r="E300">
        <f>VLOOKUP(D300,'بيانات البضاعة'!A:C,2,0)</f>
        <v>0</v>
      </c>
      <c r="G300">
        <f>IF(A300='تقرير الجرد'!$B$1,F300,0)</f>
        <v>0</v>
      </c>
    </row>
    <row r="301" spans="1:7">
      <c r="A301" s="1">
        <f t="shared" si="4"/>
        <v>41062</v>
      </c>
      <c r="E301">
        <f>VLOOKUP(D301,'بيانات البضاعة'!A:C,2,0)</f>
        <v>0</v>
      </c>
      <c r="G301">
        <f>IF(A301='تقرير الجرد'!$B$1,F301,0)</f>
        <v>0</v>
      </c>
    </row>
    <row r="302" spans="1:7">
      <c r="A302" s="1">
        <f t="shared" si="4"/>
        <v>41062</v>
      </c>
      <c r="E302">
        <f>VLOOKUP(D302,'بيانات البضاعة'!A:C,2,0)</f>
        <v>0</v>
      </c>
      <c r="G302">
        <f>IF(A302='تقرير الجرد'!$B$1,F302,0)</f>
        <v>0</v>
      </c>
    </row>
    <row r="303" spans="1:7">
      <c r="A303" s="1">
        <f t="shared" si="4"/>
        <v>41062</v>
      </c>
      <c r="E303">
        <f>VLOOKUP(D303,'بيانات البضاعة'!A:C,2,0)</f>
        <v>0</v>
      </c>
      <c r="G303">
        <f>IF(A303='تقرير الجرد'!$B$1,F303,0)</f>
        <v>0</v>
      </c>
    </row>
    <row r="304" spans="1:7">
      <c r="A304" s="1">
        <f t="shared" si="4"/>
        <v>41062</v>
      </c>
      <c r="E304">
        <f>VLOOKUP(D304,'بيانات البضاعة'!A:C,2,0)</f>
        <v>0</v>
      </c>
      <c r="G304">
        <f>IF(A304='تقرير الجرد'!$B$1,F304,0)</f>
        <v>0</v>
      </c>
    </row>
    <row r="305" spans="1:7">
      <c r="A305" s="1">
        <f t="shared" si="4"/>
        <v>41062</v>
      </c>
      <c r="E305">
        <f>VLOOKUP(D305,'بيانات البضاعة'!A:C,2,0)</f>
        <v>0</v>
      </c>
      <c r="G305">
        <f>IF(A305='تقرير الجرد'!$B$1,F305,0)</f>
        <v>0</v>
      </c>
    </row>
    <row r="306" spans="1:7">
      <c r="A306" s="1">
        <f t="shared" si="4"/>
        <v>41062</v>
      </c>
      <c r="E306">
        <f>VLOOKUP(D306,'بيانات البضاعة'!A:C,2,0)</f>
        <v>0</v>
      </c>
      <c r="G306">
        <f>IF(A306='تقرير الجرد'!$B$1,F306,0)</f>
        <v>0</v>
      </c>
    </row>
    <row r="307" spans="1:7">
      <c r="A307" s="1">
        <f t="shared" si="4"/>
        <v>41062</v>
      </c>
      <c r="E307">
        <f>VLOOKUP(D307,'بيانات البضاعة'!A:C,2,0)</f>
        <v>0</v>
      </c>
      <c r="G307">
        <f>IF(A307='تقرير الجرد'!$B$1,F307,0)</f>
        <v>0</v>
      </c>
    </row>
    <row r="308" spans="1:7">
      <c r="A308" s="1">
        <f t="shared" si="4"/>
        <v>41062</v>
      </c>
      <c r="E308">
        <f>VLOOKUP(D308,'بيانات البضاعة'!A:C,2,0)</f>
        <v>0</v>
      </c>
      <c r="G308">
        <f>IF(A308='تقرير الجرد'!$B$1,F308,0)</f>
        <v>0</v>
      </c>
    </row>
    <row r="309" spans="1:7">
      <c r="A309" s="1">
        <f t="shared" si="4"/>
        <v>41062</v>
      </c>
      <c r="E309">
        <f>VLOOKUP(D309,'بيانات البضاعة'!A:C,2,0)</f>
        <v>0</v>
      </c>
      <c r="G309">
        <f>IF(A309='تقرير الجرد'!$B$1,F309,0)</f>
        <v>0</v>
      </c>
    </row>
    <row r="310" spans="1:7">
      <c r="A310" s="1">
        <f t="shared" si="4"/>
        <v>41062</v>
      </c>
      <c r="E310">
        <f>VLOOKUP(D310,'بيانات البضاعة'!A:C,2,0)</f>
        <v>0</v>
      </c>
      <c r="G310">
        <f>IF(A310='تقرير الجرد'!$B$1,F310,0)</f>
        <v>0</v>
      </c>
    </row>
    <row r="311" spans="1:7">
      <c r="A311" s="1">
        <f t="shared" si="4"/>
        <v>41062</v>
      </c>
      <c r="E311">
        <f>VLOOKUP(D311,'بيانات البضاعة'!A:C,2,0)</f>
        <v>0</v>
      </c>
      <c r="G311">
        <f>IF(A311='تقرير الجرد'!$B$1,F311,0)</f>
        <v>0</v>
      </c>
    </row>
    <row r="312" spans="1:7">
      <c r="A312" s="1">
        <f t="shared" si="4"/>
        <v>41062</v>
      </c>
      <c r="E312">
        <f>VLOOKUP(D312,'بيانات البضاعة'!A:C,2,0)</f>
        <v>0</v>
      </c>
      <c r="G312">
        <f>IF(A312='تقرير الجرد'!$B$1,F312,0)</f>
        <v>0</v>
      </c>
    </row>
    <row r="313" spans="1:7">
      <c r="A313" s="1">
        <f t="shared" si="4"/>
        <v>41062</v>
      </c>
      <c r="E313">
        <f>VLOOKUP(D313,'بيانات البضاعة'!A:C,2,0)</f>
        <v>0</v>
      </c>
      <c r="G313">
        <f>IF(A313='تقرير الجرد'!$B$1,F313,0)</f>
        <v>0</v>
      </c>
    </row>
    <row r="314" spans="1:7">
      <c r="A314" s="1">
        <f t="shared" si="4"/>
        <v>41062</v>
      </c>
      <c r="E314">
        <f>VLOOKUP(D314,'بيانات البضاعة'!A:C,2,0)</f>
        <v>0</v>
      </c>
      <c r="G314">
        <f>IF(A314='تقرير الجرد'!$B$1,F314,0)</f>
        <v>0</v>
      </c>
    </row>
    <row r="315" spans="1:7">
      <c r="A315" s="1">
        <f t="shared" si="4"/>
        <v>41062</v>
      </c>
      <c r="E315">
        <f>VLOOKUP(D315,'بيانات البضاعة'!A:C,2,0)</f>
        <v>0</v>
      </c>
      <c r="G315">
        <f>IF(A315='تقرير الجرد'!$B$1,F315,0)</f>
        <v>0</v>
      </c>
    </row>
    <row r="316" spans="1:7">
      <c r="A316" s="1">
        <f t="shared" si="4"/>
        <v>41062</v>
      </c>
      <c r="E316">
        <f>VLOOKUP(D316,'بيانات البضاعة'!A:C,2,0)</f>
        <v>0</v>
      </c>
      <c r="G316">
        <f>IF(A316='تقرير الجرد'!$B$1,F316,0)</f>
        <v>0</v>
      </c>
    </row>
    <row r="317" spans="1:7">
      <c r="A317" s="1">
        <f t="shared" si="4"/>
        <v>41062</v>
      </c>
      <c r="E317">
        <f>VLOOKUP(D317,'بيانات البضاعة'!A:C,2,0)</f>
        <v>0</v>
      </c>
      <c r="G317">
        <f>IF(A317='تقرير الجرد'!$B$1,F317,0)</f>
        <v>0</v>
      </c>
    </row>
    <row r="318" spans="1:7">
      <c r="A318" s="1">
        <f t="shared" si="4"/>
        <v>41062</v>
      </c>
      <c r="E318">
        <f>VLOOKUP(D318,'بيانات البضاعة'!A:C,2,0)</f>
        <v>0</v>
      </c>
      <c r="G318">
        <f>IF(A318='تقرير الجرد'!$B$1,F318,0)</f>
        <v>0</v>
      </c>
    </row>
    <row r="319" spans="1:7">
      <c r="A319" s="1">
        <f t="shared" si="4"/>
        <v>41062</v>
      </c>
      <c r="E319">
        <f>VLOOKUP(D319,'بيانات البضاعة'!A:C,2,0)</f>
        <v>0</v>
      </c>
      <c r="G319">
        <f>IF(A319='تقرير الجرد'!$B$1,F319,0)</f>
        <v>0</v>
      </c>
    </row>
    <row r="320" spans="1:7">
      <c r="A320" s="1">
        <f t="shared" si="4"/>
        <v>41062</v>
      </c>
      <c r="E320">
        <f>VLOOKUP(D320,'بيانات البضاعة'!A:C,2,0)</f>
        <v>0</v>
      </c>
      <c r="G320">
        <f>IF(A320='تقرير الجرد'!$B$1,F320,0)</f>
        <v>0</v>
      </c>
    </row>
    <row r="321" spans="1:7">
      <c r="A321" s="1">
        <f t="shared" si="4"/>
        <v>41062</v>
      </c>
      <c r="E321">
        <f>VLOOKUP(D321,'بيانات البضاعة'!A:C,2,0)</f>
        <v>0</v>
      </c>
      <c r="G321">
        <f>IF(A321='تقرير الجرد'!$B$1,F321,0)</f>
        <v>0</v>
      </c>
    </row>
    <row r="322" spans="1:7">
      <c r="A322" s="1">
        <f t="shared" si="4"/>
        <v>41062</v>
      </c>
      <c r="E322">
        <f>VLOOKUP(D322,'بيانات البضاعة'!A:C,2,0)</f>
        <v>0</v>
      </c>
      <c r="G322">
        <f>IF(A322='تقرير الجرد'!$B$1,F322,0)</f>
        <v>0</v>
      </c>
    </row>
    <row r="323" spans="1:7">
      <c r="A323" s="1">
        <f t="shared" si="4"/>
        <v>41062</v>
      </c>
      <c r="E323">
        <f>VLOOKUP(D323,'بيانات البضاعة'!A:C,2,0)</f>
        <v>0</v>
      </c>
      <c r="G323">
        <f>IF(A323='تقرير الجرد'!$B$1,F323,0)</f>
        <v>0</v>
      </c>
    </row>
    <row r="324" spans="1:7">
      <c r="A324" s="1">
        <f t="shared" si="4"/>
        <v>41062</v>
      </c>
      <c r="E324">
        <f>VLOOKUP(D324,'بيانات البضاعة'!A:C,2,0)</f>
        <v>0</v>
      </c>
      <c r="G324">
        <f>IF(A324='تقرير الجرد'!$B$1,F324,0)</f>
        <v>0</v>
      </c>
    </row>
    <row r="325" spans="1:7">
      <c r="A325" s="1">
        <f t="shared" si="4"/>
        <v>41062</v>
      </c>
      <c r="E325">
        <f>VLOOKUP(D325,'بيانات البضاعة'!A:C,2,0)</f>
        <v>0</v>
      </c>
      <c r="G325">
        <f>IF(A325='تقرير الجرد'!$B$1,F325,0)</f>
        <v>0</v>
      </c>
    </row>
    <row r="326" spans="1:7">
      <c r="A326" s="1">
        <f t="shared" si="4"/>
        <v>41062</v>
      </c>
      <c r="E326">
        <f>VLOOKUP(D326,'بيانات البضاعة'!A:C,2,0)</f>
        <v>0</v>
      </c>
      <c r="G326">
        <f>IF(A326='تقرير الجرد'!$B$1,F326,0)</f>
        <v>0</v>
      </c>
    </row>
    <row r="327" spans="1:7">
      <c r="A327" s="1">
        <f t="shared" ref="A327:A390" si="5">A326</f>
        <v>41062</v>
      </c>
      <c r="E327">
        <f>VLOOKUP(D327,'بيانات البضاعة'!A:C,2,0)</f>
        <v>0</v>
      </c>
      <c r="G327">
        <f>IF(A327='تقرير الجرد'!$B$1,F327,0)</f>
        <v>0</v>
      </c>
    </row>
    <row r="328" spans="1:7">
      <c r="A328" s="1">
        <f t="shared" si="5"/>
        <v>41062</v>
      </c>
      <c r="E328">
        <f>VLOOKUP(D328,'بيانات البضاعة'!A:C,2,0)</f>
        <v>0</v>
      </c>
      <c r="G328">
        <f>IF(A328='تقرير الجرد'!$B$1,F328,0)</f>
        <v>0</v>
      </c>
    </row>
    <row r="329" spans="1:7">
      <c r="A329" s="1">
        <f t="shared" si="5"/>
        <v>41062</v>
      </c>
      <c r="E329">
        <f>VLOOKUP(D329,'بيانات البضاعة'!A:C,2,0)</f>
        <v>0</v>
      </c>
      <c r="G329">
        <f>IF(A329='تقرير الجرد'!$B$1,F329,0)</f>
        <v>0</v>
      </c>
    </row>
    <row r="330" spans="1:7">
      <c r="A330" s="1">
        <f t="shared" si="5"/>
        <v>41062</v>
      </c>
      <c r="E330">
        <f>VLOOKUP(D330,'بيانات البضاعة'!A:C,2,0)</f>
        <v>0</v>
      </c>
      <c r="G330">
        <f>IF(A330='تقرير الجرد'!$B$1,F330,0)</f>
        <v>0</v>
      </c>
    </row>
    <row r="331" spans="1:7">
      <c r="A331" s="1">
        <f t="shared" si="5"/>
        <v>41062</v>
      </c>
      <c r="E331">
        <f>VLOOKUP(D331,'بيانات البضاعة'!A:C,2,0)</f>
        <v>0</v>
      </c>
      <c r="G331">
        <f>IF(A331='تقرير الجرد'!$B$1,F331,0)</f>
        <v>0</v>
      </c>
    </row>
    <row r="332" spans="1:7">
      <c r="A332" s="1">
        <f t="shared" si="5"/>
        <v>41062</v>
      </c>
      <c r="E332">
        <f>VLOOKUP(D332,'بيانات البضاعة'!A:C,2,0)</f>
        <v>0</v>
      </c>
      <c r="G332">
        <f>IF(A332='تقرير الجرد'!$B$1,F332,0)</f>
        <v>0</v>
      </c>
    </row>
    <row r="333" spans="1:7">
      <c r="A333" s="1">
        <f t="shared" si="5"/>
        <v>41062</v>
      </c>
      <c r="E333">
        <f>VLOOKUP(D333,'بيانات البضاعة'!A:C,2,0)</f>
        <v>0</v>
      </c>
      <c r="G333">
        <f>IF(A333='تقرير الجرد'!$B$1,F333,0)</f>
        <v>0</v>
      </c>
    </row>
    <row r="334" spans="1:7">
      <c r="A334" s="1">
        <f t="shared" si="5"/>
        <v>41062</v>
      </c>
      <c r="E334">
        <f>VLOOKUP(D334,'بيانات البضاعة'!A:C,2,0)</f>
        <v>0</v>
      </c>
      <c r="G334">
        <f>IF(A334='تقرير الجرد'!$B$1,F334,0)</f>
        <v>0</v>
      </c>
    </row>
    <row r="335" spans="1:7">
      <c r="A335" s="1">
        <f t="shared" si="5"/>
        <v>41062</v>
      </c>
      <c r="E335">
        <f>VLOOKUP(D335,'بيانات البضاعة'!A:C,2,0)</f>
        <v>0</v>
      </c>
      <c r="G335">
        <f>IF(A335='تقرير الجرد'!$B$1,F335,0)</f>
        <v>0</v>
      </c>
    </row>
    <row r="336" spans="1:7">
      <c r="A336" s="1">
        <f t="shared" si="5"/>
        <v>41062</v>
      </c>
      <c r="E336">
        <f>VLOOKUP(D336,'بيانات البضاعة'!A:C,2,0)</f>
        <v>0</v>
      </c>
      <c r="G336">
        <f>IF(A336='تقرير الجرد'!$B$1,F336,0)</f>
        <v>0</v>
      </c>
    </row>
    <row r="337" spans="1:7">
      <c r="A337" s="1">
        <f t="shared" si="5"/>
        <v>41062</v>
      </c>
      <c r="E337">
        <f>VLOOKUP(D337,'بيانات البضاعة'!A:C,2,0)</f>
        <v>0</v>
      </c>
      <c r="G337">
        <f>IF(A337='تقرير الجرد'!$B$1,F337,0)</f>
        <v>0</v>
      </c>
    </row>
    <row r="338" spans="1:7">
      <c r="A338" s="1">
        <f t="shared" si="5"/>
        <v>41062</v>
      </c>
      <c r="E338">
        <f>VLOOKUP(D338,'بيانات البضاعة'!A:C,2,0)</f>
        <v>0</v>
      </c>
      <c r="G338">
        <f>IF(A338='تقرير الجرد'!$B$1,F338,0)</f>
        <v>0</v>
      </c>
    </row>
    <row r="339" spans="1:7">
      <c r="A339" s="1">
        <f t="shared" si="5"/>
        <v>41062</v>
      </c>
      <c r="E339">
        <f>VLOOKUP(D339,'بيانات البضاعة'!A:C,2,0)</f>
        <v>0</v>
      </c>
      <c r="G339">
        <f>IF(A339='تقرير الجرد'!$B$1,F339,0)</f>
        <v>0</v>
      </c>
    </row>
    <row r="340" spans="1:7">
      <c r="A340" s="1">
        <f t="shared" si="5"/>
        <v>41062</v>
      </c>
      <c r="E340">
        <f>VLOOKUP(D340,'بيانات البضاعة'!A:C,2,0)</f>
        <v>0</v>
      </c>
      <c r="G340">
        <f>IF(A340='تقرير الجرد'!$B$1,F340,0)</f>
        <v>0</v>
      </c>
    </row>
    <row r="341" spans="1:7">
      <c r="A341" s="1">
        <f t="shared" si="5"/>
        <v>41062</v>
      </c>
      <c r="E341">
        <f>VLOOKUP(D341,'بيانات البضاعة'!A:C,2,0)</f>
        <v>0</v>
      </c>
      <c r="G341">
        <f>IF(A341='تقرير الجرد'!$B$1,F341,0)</f>
        <v>0</v>
      </c>
    </row>
    <row r="342" spans="1:7">
      <c r="A342" s="1">
        <f t="shared" si="5"/>
        <v>41062</v>
      </c>
      <c r="E342">
        <f>VLOOKUP(D342,'بيانات البضاعة'!A:C,2,0)</f>
        <v>0</v>
      </c>
      <c r="G342">
        <f>IF(A342='تقرير الجرد'!$B$1,F342,0)</f>
        <v>0</v>
      </c>
    </row>
    <row r="343" spans="1:7">
      <c r="A343" s="1">
        <f t="shared" si="5"/>
        <v>41062</v>
      </c>
      <c r="E343">
        <f>VLOOKUP(D343,'بيانات البضاعة'!A:C,2,0)</f>
        <v>0</v>
      </c>
      <c r="G343">
        <f>IF(A343='تقرير الجرد'!$B$1,F343,0)</f>
        <v>0</v>
      </c>
    </row>
    <row r="344" spans="1:7">
      <c r="A344" s="1">
        <f t="shared" si="5"/>
        <v>41062</v>
      </c>
      <c r="E344">
        <f>VLOOKUP(D344,'بيانات البضاعة'!A:C,2,0)</f>
        <v>0</v>
      </c>
      <c r="G344">
        <f>IF(A344='تقرير الجرد'!$B$1,F344,0)</f>
        <v>0</v>
      </c>
    </row>
    <row r="345" spans="1:7">
      <c r="A345" s="1">
        <f t="shared" si="5"/>
        <v>41062</v>
      </c>
      <c r="E345">
        <f>VLOOKUP(D345,'بيانات البضاعة'!A:C,2,0)</f>
        <v>0</v>
      </c>
      <c r="G345">
        <f>IF(A345='تقرير الجرد'!$B$1,F345,0)</f>
        <v>0</v>
      </c>
    </row>
    <row r="346" spans="1:7">
      <c r="A346" s="1">
        <f t="shared" si="5"/>
        <v>41062</v>
      </c>
      <c r="E346">
        <f>VLOOKUP(D346,'بيانات البضاعة'!A:C,2,0)</f>
        <v>0</v>
      </c>
      <c r="G346">
        <f>IF(A346='تقرير الجرد'!$B$1,F346,0)</f>
        <v>0</v>
      </c>
    </row>
    <row r="347" spans="1:7">
      <c r="A347" s="1">
        <f t="shared" si="5"/>
        <v>41062</v>
      </c>
      <c r="E347">
        <f>VLOOKUP(D347,'بيانات البضاعة'!A:C,2,0)</f>
        <v>0</v>
      </c>
      <c r="G347">
        <f>IF(A347='تقرير الجرد'!$B$1,F347,0)</f>
        <v>0</v>
      </c>
    </row>
    <row r="348" spans="1:7">
      <c r="A348" s="1">
        <f t="shared" si="5"/>
        <v>41062</v>
      </c>
      <c r="E348">
        <f>VLOOKUP(D348,'بيانات البضاعة'!A:C,2,0)</f>
        <v>0</v>
      </c>
      <c r="G348">
        <f>IF(A348='تقرير الجرد'!$B$1,F348,0)</f>
        <v>0</v>
      </c>
    </row>
    <row r="349" spans="1:7">
      <c r="A349" s="1">
        <f t="shared" si="5"/>
        <v>41062</v>
      </c>
      <c r="E349">
        <f>VLOOKUP(D349,'بيانات البضاعة'!A:C,2,0)</f>
        <v>0</v>
      </c>
      <c r="G349">
        <f>IF(A349='تقرير الجرد'!$B$1,F349,0)</f>
        <v>0</v>
      </c>
    </row>
    <row r="350" spans="1:7">
      <c r="A350" s="1">
        <f t="shared" si="5"/>
        <v>41062</v>
      </c>
      <c r="E350">
        <f>VLOOKUP(D350,'بيانات البضاعة'!A:C,2,0)</f>
        <v>0</v>
      </c>
      <c r="G350">
        <f>IF(A350='تقرير الجرد'!$B$1,F350,0)</f>
        <v>0</v>
      </c>
    </row>
    <row r="351" spans="1:7">
      <c r="A351" s="1">
        <f t="shared" si="5"/>
        <v>41062</v>
      </c>
      <c r="E351">
        <f>VLOOKUP(D351,'بيانات البضاعة'!A:C,2,0)</f>
        <v>0</v>
      </c>
      <c r="G351">
        <f>IF(A351='تقرير الجرد'!$B$1,F351,0)</f>
        <v>0</v>
      </c>
    </row>
    <row r="352" spans="1:7">
      <c r="A352" s="1">
        <f t="shared" si="5"/>
        <v>41062</v>
      </c>
      <c r="E352">
        <f>VLOOKUP(D352,'بيانات البضاعة'!A:C,2,0)</f>
        <v>0</v>
      </c>
      <c r="G352">
        <f>IF(A352='تقرير الجرد'!$B$1,F352,0)</f>
        <v>0</v>
      </c>
    </row>
    <row r="353" spans="1:7">
      <c r="A353" s="1">
        <f t="shared" si="5"/>
        <v>41062</v>
      </c>
      <c r="E353">
        <f>VLOOKUP(D353,'بيانات البضاعة'!A:C,2,0)</f>
        <v>0</v>
      </c>
      <c r="G353">
        <f>IF(A353='تقرير الجرد'!$B$1,F353,0)</f>
        <v>0</v>
      </c>
    </row>
    <row r="354" spans="1:7">
      <c r="A354" s="1">
        <f t="shared" si="5"/>
        <v>41062</v>
      </c>
      <c r="E354">
        <f>VLOOKUP(D354,'بيانات البضاعة'!A:C,2,0)</f>
        <v>0</v>
      </c>
      <c r="G354">
        <f>IF(A354='تقرير الجرد'!$B$1,F354,0)</f>
        <v>0</v>
      </c>
    </row>
    <row r="355" spans="1:7">
      <c r="A355" s="1">
        <f t="shared" si="5"/>
        <v>41062</v>
      </c>
      <c r="E355">
        <f>VLOOKUP(D355,'بيانات البضاعة'!A:C,2,0)</f>
        <v>0</v>
      </c>
      <c r="G355">
        <f>IF(A355='تقرير الجرد'!$B$1,F355,0)</f>
        <v>0</v>
      </c>
    </row>
    <row r="356" spans="1:7">
      <c r="A356" s="1">
        <f t="shared" si="5"/>
        <v>41062</v>
      </c>
      <c r="E356">
        <f>VLOOKUP(D356,'بيانات البضاعة'!A:C,2,0)</f>
        <v>0</v>
      </c>
      <c r="G356">
        <f>IF(A356='تقرير الجرد'!$B$1,F356,0)</f>
        <v>0</v>
      </c>
    </row>
    <row r="357" spans="1:7">
      <c r="A357" s="1">
        <f t="shared" si="5"/>
        <v>41062</v>
      </c>
      <c r="E357">
        <f>VLOOKUP(D357,'بيانات البضاعة'!A:C,2,0)</f>
        <v>0</v>
      </c>
      <c r="G357">
        <f>IF(A357='تقرير الجرد'!$B$1,F357,0)</f>
        <v>0</v>
      </c>
    </row>
    <row r="358" spans="1:7">
      <c r="A358" s="1">
        <f t="shared" si="5"/>
        <v>41062</v>
      </c>
      <c r="E358">
        <f>VLOOKUP(D358,'بيانات البضاعة'!A:C,2,0)</f>
        <v>0</v>
      </c>
      <c r="G358">
        <f>IF(A358='تقرير الجرد'!$B$1,F358,0)</f>
        <v>0</v>
      </c>
    </row>
    <row r="359" spans="1:7">
      <c r="A359" s="1">
        <f t="shared" si="5"/>
        <v>41062</v>
      </c>
      <c r="E359">
        <f>VLOOKUP(D359,'بيانات البضاعة'!A:C,2,0)</f>
        <v>0</v>
      </c>
      <c r="G359">
        <f>IF(A359='تقرير الجرد'!$B$1,F359,0)</f>
        <v>0</v>
      </c>
    </row>
    <row r="360" spans="1:7">
      <c r="A360" s="1">
        <f t="shared" si="5"/>
        <v>41062</v>
      </c>
      <c r="E360">
        <f>VLOOKUP(D360,'بيانات البضاعة'!A:C,2,0)</f>
        <v>0</v>
      </c>
      <c r="G360">
        <f>IF(A360='تقرير الجرد'!$B$1,F360,0)</f>
        <v>0</v>
      </c>
    </row>
    <row r="361" spans="1:7">
      <c r="A361" s="1">
        <f t="shared" si="5"/>
        <v>41062</v>
      </c>
      <c r="E361">
        <f>VLOOKUP(D361,'بيانات البضاعة'!A:C,2,0)</f>
        <v>0</v>
      </c>
      <c r="G361">
        <f>IF(A361='تقرير الجرد'!$B$1,F361,0)</f>
        <v>0</v>
      </c>
    </row>
    <row r="362" spans="1:7">
      <c r="A362" s="1">
        <f t="shared" si="5"/>
        <v>41062</v>
      </c>
      <c r="E362">
        <f>VLOOKUP(D362,'بيانات البضاعة'!A:C,2,0)</f>
        <v>0</v>
      </c>
      <c r="G362">
        <f>IF(A362='تقرير الجرد'!$B$1,F362,0)</f>
        <v>0</v>
      </c>
    </row>
    <row r="363" spans="1:7">
      <c r="A363" s="1">
        <f t="shared" si="5"/>
        <v>41062</v>
      </c>
      <c r="E363">
        <f>VLOOKUP(D363,'بيانات البضاعة'!A:C,2,0)</f>
        <v>0</v>
      </c>
      <c r="G363">
        <f>IF(A363='تقرير الجرد'!$B$1,F363,0)</f>
        <v>0</v>
      </c>
    </row>
    <row r="364" spans="1:7">
      <c r="A364" s="1">
        <f t="shared" si="5"/>
        <v>41062</v>
      </c>
      <c r="E364">
        <f>VLOOKUP(D364,'بيانات البضاعة'!A:C,2,0)</f>
        <v>0</v>
      </c>
      <c r="G364">
        <f>IF(A364='تقرير الجرد'!$B$1,F364,0)</f>
        <v>0</v>
      </c>
    </row>
    <row r="365" spans="1:7">
      <c r="A365" s="1">
        <f t="shared" si="5"/>
        <v>41062</v>
      </c>
      <c r="E365">
        <f>VLOOKUP(D365,'بيانات البضاعة'!A:C,2,0)</f>
        <v>0</v>
      </c>
      <c r="G365">
        <f>IF(A365='تقرير الجرد'!$B$1,F365,0)</f>
        <v>0</v>
      </c>
    </row>
    <row r="366" spans="1:7">
      <c r="A366" s="1">
        <f t="shared" si="5"/>
        <v>41062</v>
      </c>
      <c r="E366">
        <f>VLOOKUP(D366,'بيانات البضاعة'!A:C,2,0)</f>
        <v>0</v>
      </c>
      <c r="G366">
        <f>IF(A366='تقرير الجرد'!$B$1,F366,0)</f>
        <v>0</v>
      </c>
    </row>
    <row r="367" spans="1:7">
      <c r="A367" s="1">
        <f t="shared" si="5"/>
        <v>41062</v>
      </c>
      <c r="E367">
        <f>VLOOKUP(D367,'بيانات البضاعة'!A:C,2,0)</f>
        <v>0</v>
      </c>
      <c r="G367">
        <f>IF(A367='تقرير الجرد'!$B$1,F367,0)</f>
        <v>0</v>
      </c>
    </row>
    <row r="368" spans="1:7">
      <c r="A368" s="1">
        <f t="shared" si="5"/>
        <v>41062</v>
      </c>
      <c r="E368">
        <f>VLOOKUP(D368,'بيانات البضاعة'!A:C,2,0)</f>
        <v>0</v>
      </c>
      <c r="G368">
        <f>IF(A368='تقرير الجرد'!$B$1,F368,0)</f>
        <v>0</v>
      </c>
    </row>
    <row r="369" spans="1:7">
      <c r="A369" s="1">
        <f t="shared" si="5"/>
        <v>41062</v>
      </c>
      <c r="E369">
        <f>VLOOKUP(D369,'بيانات البضاعة'!A:C,2,0)</f>
        <v>0</v>
      </c>
      <c r="G369">
        <f>IF(A369='تقرير الجرد'!$B$1,F369,0)</f>
        <v>0</v>
      </c>
    </row>
    <row r="370" spans="1:7">
      <c r="A370" s="1">
        <f t="shared" si="5"/>
        <v>41062</v>
      </c>
      <c r="E370">
        <f>VLOOKUP(D370,'بيانات البضاعة'!A:C,2,0)</f>
        <v>0</v>
      </c>
      <c r="G370">
        <f>IF(A370='تقرير الجرد'!$B$1,F370,0)</f>
        <v>0</v>
      </c>
    </row>
    <row r="371" spans="1:7">
      <c r="A371" s="1">
        <f t="shared" si="5"/>
        <v>41062</v>
      </c>
      <c r="E371">
        <f>VLOOKUP(D371,'بيانات البضاعة'!A:C,2,0)</f>
        <v>0</v>
      </c>
      <c r="G371">
        <f>IF(A371='تقرير الجرد'!$B$1,F371,0)</f>
        <v>0</v>
      </c>
    </row>
    <row r="372" spans="1:7">
      <c r="A372" s="1">
        <f t="shared" si="5"/>
        <v>41062</v>
      </c>
      <c r="E372">
        <f>VLOOKUP(D372,'بيانات البضاعة'!A:C,2,0)</f>
        <v>0</v>
      </c>
      <c r="G372">
        <f>IF(A372='تقرير الجرد'!$B$1,F372,0)</f>
        <v>0</v>
      </c>
    </row>
    <row r="373" spans="1:7">
      <c r="A373" s="1">
        <f t="shared" si="5"/>
        <v>41062</v>
      </c>
      <c r="E373">
        <f>VLOOKUP(D373,'بيانات البضاعة'!A:C,2,0)</f>
        <v>0</v>
      </c>
      <c r="G373">
        <f>IF(A373='تقرير الجرد'!$B$1,F373,0)</f>
        <v>0</v>
      </c>
    </row>
    <row r="374" spans="1:7">
      <c r="A374" s="1">
        <f t="shared" si="5"/>
        <v>41062</v>
      </c>
      <c r="E374">
        <f>VLOOKUP(D374,'بيانات البضاعة'!A:C,2,0)</f>
        <v>0</v>
      </c>
      <c r="G374">
        <f>IF(A374='تقرير الجرد'!$B$1,F374,0)</f>
        <v>0</v>
      </c>
    </row>
    <row r="375" spans="1:7">
      <c r="A375" s="1">
        <f t="shared" si="5"/>
        <v>41062</v>
      </c>
      <c r="E375">
        <f>VLOOKUP(D375,'بيانات البضاعة'!A:C,2,0)</f>
        <v>0</v>
      </c>
      <c r="G375">
        <f>IF(A375='تقرير الجرد'!$B$1,F375,0)</f>
        <v>0</v>
      </c>
    </row>
    <row r="376" spans="1:7">
      <c r="A376" s="1">
        <f t="shared" si="5"/>
        <v>41062</v>
      </c>
      <c r="E376">
        <f>VLOOKUP(D376,'بيانات البضاعة'!A:C,2,0)</f>
        <v>0</v>
      </c>
      <c r="G376">
        <f>IF(A376='تقرير الجرد'!$B$1,F376,0)</f>
        <v>0</v>
      </c>
    </row>
    <row r="377" spans="1:7">
      <c r="A377" s="1">
        <f t="shared" si="5"/>
        <v>41062</v>
      </c>
      <c r="E377">
        <f>VLOOKUP(D377,'بيانات البضاعة'!A:C,2,0)</f>
        <v>0</v>
      </c>
      <c r="G377">
        <f>IF(A377='تقرير الجرد'!$B$1,F377,0)</f>
        <v>0</v>
      </c>
    </row>
    <row r="378" spans="1:7">
      <c r="A378" s="1">
        <f t="shared" si="5"/>
        <v>41062</v>
      </c>
      <c r="E378">
        <f>VLOOKUP(D378,'بيانات البضاعة'!A:C,2,0)</f>
        <v>0</v>
      </c>
      <c r="G378">
        <f>IF(A378='تقرير الجرد'!$B$1,F378,0)</f>
        <v>0</v>
      </c>
    </row>
    <row r="379" spans="1:7">
      <c r="A379" s="1">
        <f t="shared" si="5"/>
        <v>41062</v>
      </c>
      <c r="E379">
        <f>VLOOKUP(D379,'بيانات البضاعة'!A:C,2,0)</f>
        <v>0</v>
      </c>
      <c r="G379">
        <f>IF(A379='تقرير الجرد'!$B$1,F379,0)</f>
        <v>0</v>
      </c>
    </row>
    <row r="380" spans="1:7">
      <c r="A380" s="1">
        <f t="shared" si="5"/>
        <v>41062</v>
      </c>
      <c r="E380">
        <f>VLOOKUP(D380,'بيانات البضاعة'!A:C,2,0)</f>
        <v>0</v>
      </c>
      <c r="G380">
        <f>IF(A380='تقرير الجرد'!$B$1,F380,0)</f>
        <v>0</v>
      </c>
    </row>
    <row r="381" spans="1:7">
      <c r="A381" s="1">
        <f t="shared" si="5"/>
        <v>41062</v>
      </c>
      <c r="E381">
        <f>VLOOKUP(D381,'بيانات البضاعة'!A:C,2,0)</f>
        <v>0</v>
      </c>
      <c r="G381">
        <f>IF(A381='تقرير الجرد'!$B$1,F381,0)</f>
        <v>0</v>
      </c>
    </row>
    <row r="382" spans="1:7">
      <c r="A382" s="1">
        <f t="shared" si="5"/>
        <v>41062</v>
      </c>
      <c r="E382">
        <f>VLOOKUP(D382,'بيانات البضاعة'!A:C,2,0)</f>
        <v>0</v>
      </c>
      <c r="G382">
        <f>IF(A382='تقرير الجرد'!$B$1,F382,0)</f>
        <v>0</v>
      </c>
    </row>
    <row r="383" spans="1:7">
      <c r="A383" s="1">
        <f t="shared" si="5"/>
        <v>41062</v>
      </c>
      <c r="E383">
        <f>VLOOKUP(D383,'بيانات البضاعة'!A:C,2,0)</f>
        <v>0</v>
      </c>
      <c r="G383">
        <f>IF(A383='تقرير الجرد'!$B$1,F383,0)</f>
        <v>0</v>
      </c>
    </row>
    <row r="384" spans="1:7">
      <c r="A384" s="1">
        <f t="shared" si="5"/>
        <v>41062</v>
      </c>
      <c r="E384">
        <f>VLOOKUP(D384,'بيانات البضاعة'!A:C,2,0)</f>
        <v>0</v>
      </c>
      <c r="G384">
        <f>IF(A384='تقرير الجرد'!$B$1,F384,0)</f>
        <v>0</v>
      </c>
    </row>
    <row r="385" spans="1:7">
      <c r="A385" s="1">
        <f t="shared" si="5"/>
        <v>41062</v>
      </c>
      <c r="E385">
        <f>VLOOKUP(D385,'بيانات البضاعة'!A:C,2,0)</f>
        <v>0</v>
      </c>
      <c r="G385">
        <f>IF(A385='تقرير الجرد'!$B$1,F385,0)</f>
        <v>0</v>
      </c>
    </row>
    <row r="386" spans="1:7">
      <c r="A386" s="1">
        <f t="shared" si="5"/>
        <v>41062</v>
      </c>
      <c r="E386">
        <f>VLOOKUP(D386,'بيانات البضاعة'!A:C,2,0)</f>
        <v>0</v>
      </c>
      <c r="G386">
        <f>IF(A386='تقرير الجرد'!$B$1,F386,0)</f>
        <v>0</v>
      </c>
    </row>
    <row r="387" spans="1:7">
      <c r="A387" s="1">
        <f t="shared" si="5"/>
        <v>41062</v>
      </c>
      <c r="E387">
        <f>VLOOKUP(D387,'بيانات البضاعة'!A:C,2,0)</f>
        <v>0</v>
      </c>
      <c r="G387">
        <f>IF(A387='تقرير الجرد'!$B$1,F387,0)</f>
        <v>0</v>
      </c>
    </row>
    <row r="388" spans="1:7">
      <c r="A388" s="1">
        <f t="shared" si="5"/>
        <v>41062</v>
      </c>
      <c r="E388">
        <f>VLOOKUP(D388,'بيانات البضاعة'!A:C,2,0)</f>
        <v>0</v>
      </c>
      <c r="G388">
        <f>IF(A388='تقرير الجرد'!$B$1,F388,0)</f>
        <v>0</v>
      </c>
    </row>
    <row r="389" spans="1:7">
      <c r="A389" s="1">
        <f t="shared" si="5"/>
        <v>41062</v>
      </c>
      <c r="E389">
        <f>VLOOKUP(D389,'بيانات البضاعة'!A:C,2,0)</f>
        <v>0</v>
      </c>
      <c r="G389">
        <f>IF(A389='تقرير الجرد'!$B$1,F389,0)</f>
        <v>0</v>
      </c>
    </row>
    <row r="390" spans="1:7">
      <c r="A390" s="1">
        <f t="shared" si="5"/>
        <v>41062</v>
      </c>
      <c r="E390">
        <f>VLOOKUP(D390,'بيانات البضاعة'!A:C,2,0)</f>
        <v>0</v>
      </c>
      <c r="G390">
        <f>IF(A390='تقرير الجرد'!$B$1,F390,0)</f>
        <v>0</v>
      </c>
    </row>
    <row r="391" spans="1:7">
      <c r="A391" s="1">
        <f t="shared" ref="A391:A454" si="6">A390</f>
        <v>41062</v>
      </c>
      <c r="E391">
        <f>VLOOKUP(D391,'بيانات البضاعة'!A:C,2,0)</f>
        <v>0</v>
      </c>
      <c r="G391">
        <f>IF(A391='تقرير الجرد'!$B$1,F391,0)</f>
        <v>0</v>
      </c>
    </row>
    <row r="392" spans="1:7">
      <c r="A392" s="1">
        <f t="shared" si="6"/>
        <v>41062</v>
      </c>
      <c r="E392">
        <f>VLOOKUP(D392,'بيانات البضاعة'!A:C,2,0)</f>
        <v>0</v>
      </c>
      <c r="G392">
        <f>IF(A392='تقرير الجرد'!$B$1,F392,0)</f>
        <v>0</v>
      </c>
    </row>
    <row r="393" spans="1:7">
      <c r="A393" s="1">
        <f t="shared" si="6"/>
        <v>41062</v>
      </c>
      <c r="E393">
        <f>VLOOKUP(D393,'بيانات البضاعة'!A:C,2,0)</f>
        <v>0</v>
      </c>
      <c r="G393">
        <f>IF(A393='تقرير الجرد'!$B$1,F393,0)</f>
        <v>0</v>
      </c>
    </row>
    <row r="394" spans="1:7">
      <c r="A394" s="1">
        <f t="shared" si="6"/>
        <v>41062</v>
      </c>
      <c r="E394">
        <f>VLOOKUP(D394,'بيانات البضاعة'!A:C,2,0)</f>
        <v>0</v>
      </c>
      <c r="G394">
        <f>IF(A394='تقرير الجرد'!$B$1,F394,0)</f>
        <v>0</v>
      </c>
    </row>
    <row r="395" spans="1:7">
      <c r="A395" s="1">
        <f t="shared" si="6"/>
        <v>41062</v>
      </c>
      <c r="E395">
        <f>VLOOKUP(D395,'بيانات البضاعة'!A:C,2,0)</f>
        <v>0</v>
      </c>
      <c r="G395">
        <f>IF(A395='تقرير الجرد'!$B$1,F395,0)</f>
        <v>0</v>
      </c>
    </row>
    <row r="396" spans="1:7">
      <c r="A396" s="1">
        <f t="shared" si="6"/>
        <v>41062</v>
      </c>
      <c r="E396">
        <f>VLOOKUP(D396,'بيانات البضاعة'!A:C,2,0)</f>
        <v>0</v>
      </c>
      <c r="G396">
        <f>IF(A396='تقرير الجرد'!$B$1,F396,0)</f>
        <v>0</v>
      </c>
    </row>
    <row r="397" spans="1:7">
      <c r="A397" s="1">
        <f t="shared" si="6"/>
        <v>41062</v>
      </c>
      <c r="E397">
        <f>VLOOKUP(D397,'بيانات البضاعة'!A:C,2,0)</f>
        <v>0</v>
      </c>
      <c r="G397">
        <f>IF(A397='تقرير الجرد'!$B$1,F397,0)</f>
        <v>0</v>
      </c>
    </row>
    <row r="398" spans="1:7">
      <c r="A398" s="1">
        <f t="shared" si="6"/>
        <v>41062</v>
      </c>
      <c r="E398">
        <f>VLOOKUP(D398,'بيانات البضاعة'!A:C,2,0)</f>
        <v>0</v>
      </c>
      <c r="G398">
        <f>IF(A398='تقرير الجرد'!$B$1,F398,0)</f>
        <v>0</v>
      </c>
    </row>
    <row r="399" spans="1:7">
      <c r="A399" s="1">
        <f t="shared" si="6"/>
        <v>41062</v>
      </c>
      <c r="E399">
        <f>VLOOKUP(D399,'بيانات البضاعة'!A:C,2,0)</f>
        <v>0</v>
      </c>
      <c r="G399">
        <f>IF(A399='تقرير الجرد'!$B$1,F399,0)</f>
        <v>0</v>
      </c>
    </row>
    <row r="400" spans="1:7">
      <c r="A400" s="1">
        <f t="shared" si="6"/>
        <v>41062</v>
      </c>
      <c r="E400">
        <f>VLOOKUP(D400,'بيانات البضاعة'!A:C,2,0)</f>
        <v>0</v>
      </c>
      <c r="G400">
        <f>IF(A400='تقرير الجرد'!$B$1,F400,0)</f>
        <v>0</v>
      </c>
    </row>
    <row r="401" spans="1:7">
      <c r="A401" s="1">
        <f t="shared" si="6"/>
        <v>41062</v>
      </c>
      <c r="E401">
        <f>VLOOKUP(D401,'بيانات البضاعة'!A:C,2,0)</f>
        <v>0</v>
      </c>
      <c r="G401">
        <f>IF(A401='تقرير الجرد'!$B$1,F401,0)</f>
        <v>0</v>
      </c>
    </row>
    <row r="402" spans="1:7">
      <c r="A402" s="1">
        <f t="shared" si="6"/>
        <v>41062</v>
      </c>
      <c r="E402">
        <f>VLOOKUP(D402,'بيانات البضاعة'!A:C,2,0)</f>
        <v>0</v>
      </c>
      <c r="G402">
        <f>IF(A402='تقرير الجرد'!$B$1,F402,0)</f>
        <v>0</v>
      </c>
    </row>
    <row r="403" spans="1:7">
      <c r="A403" s="1">
        <f t="shared" si="6"/>
        <v>41062</v>
      </c>
      <c r="E403">
        <f>VLOOKUP(D403,'بيانات البضاعة'!A:C,2,0)</f>
        <v>0</v>
      </c>
      <c r="G403">
        <f>IF(A403='تقرير الجرد'!$B$1,F403,0)</f>
        <v>0</v>
      </c>
    </row>
    <row r="404" spans="1:7">
      <c r="A404" s="1">
        <f t="shared" si="6"/>
        <v>41062</v>
      </c>
      <c r="E404">
        <f>VLOOKUP(D404,'بيانات البضاعة'!A:C,2,0)</f>
        <v>0</v>
      </c>
      <c r="G404">
        <f>IF(A404='تقرير الجرد'!$B$1,F404,0)</f>
        <v>0</v>
      </c>
    </row>
    <row r="405" spans="1:7">
      <c r="A405" s="1">
        <f t="shared" si="6"/>
        <v>41062</v>
      </c>
      <c r="E405">
        <f>VLOOKUP(D405,'بيانات البضاعة'!A:C,2,0)</f>
        <v>0</v>
      </c>
      <c r="G405">
        <f>IF(A405='تقرير الجرد'!$B$1,F405,0)</f>
        <v>0</v>
      </c>
    </row>
    <row r="406" spans="1:7">
      <c r="A406" s="1">
        <f t="shared" si="6"/>
        <v>41062</v>
      </c>
      <c r="E406">
        <f>VLOOKUP(D406,'بيانات البضاعة'!A:C,2,0)</f>
        <v>0</v>
      </c>
      <c r="G406">
        <f>IF(A406='تقرير الجرد'!$B$1,F406,0)</f>
        <v>0</v>
      </c>
    </row>
    <row r="407" spans="1:7">
      <c r="A407" s="1">
        <f t="shared" si="6"/>
        <v>41062</v>
      </c>
      <c r="E407">
        <f>VLOOKUP(D407,'بيانات البضاعة'!A:C,2,0)</f>
        <v>0</v>
      </c>
      <c r="G407">
        <f>IF(A407='تقرير الجرد'!$B$1,F407,0)</f>
        <v>0</v>
      </c>
    </row>
    <row r="408" spans="1:7">
      <c r="A408" s="1">
        <f t="shared" si="6"/>
        <v>41062</v>
      </c>
      <c r="E408">
        <f>VLOOKUP(D408,'بيانات البضاعة'!A:C,2,0)</f>
        <v>0</v>
      </c>
      <c r="G408">
        <f>IF(A408='تقرير الجرد'!$B$1,F408,0)</f>
        <v>0</v>
      </c>
    </row>
    <row r="409" spans="1:7">
      <c r="A409" s="1">
        <f t="shared" si="6"/>
        <v>41062</v>
      </c>
      <c r="E409">
        <f>VLOOKUP(D409,'بيانات البضاعة'!A:C,2,0)</f>
        <v>0</v>
      </c>
      <c r="G409">
        <f>IF(A409='تقرير الجرد'!$B$1,F409,0)</f>
        <v>0</v>
      </c>
    </row>
    <row r="410" spans="1:7">
      <c r="A410" s="1">
        <f t="shared" si="6"/>
        <v>41062</v>
      </c>
      <c r="E410">
        <f>VLOOKUP(D410,'بيانات البضاعة'!A:C,2,0)</f>
        <v>0</v>
      </c>
      <c r="G410">
        <f>IF(A410='تقرير الجرد'!$B$1,F410,0)</f>
        <v>0</v>
      </c>
    </row>
    <row r="411" spans="1:7">
      <c r="A411" s="1">
        <f t="shared" si="6"/>
        <v>41062</v>
      </c>
      <c r="E411">
        <f>VLOOKUP(D411,'بيانات البضاعة'!A:C,2,0)</f>
        <v>0</v>
      </c>
      <c r="G411">
        <f>IF(A411='تقرير الجرد'!$B$1,F411,0)</f>
        <v>0</v>
      </c>
    </row>
    <row r="412" spans="1:7">
      <c r="A412" s="1">
        <f t="shared" si="6"/>
        <v>41062</v>
      </c>
      <c r="E412">
        <f>VLOOKUP(D412,'بيانات البضاعة'!A:C,2,0)</f>
        <v>0</v>
      </c>
      <c r="G412">
        <f>IF(A412='تقرير الجرد'!$B$1,F412,0)</f>
        <v>0</v>
      </c>
    </row>
    <row r="413" spans="1:7">
      <c r="A413" s="1">
        <f t="shared" si="6"/>
        <v>41062</v>
      </c>
      <c r="E413">
        <f>VLOOKUP(D413,'بيانات البضاعة'!A:C,2,0)</f>
        <v>0</v>
      </c>
      <c r="G413">
        <f>IF(A413='تقرير الجرد'!$B$1,F413,0)</f>
        <v>0</v>
      </c>
    </row>
    <row r="414" spans="1:7">
      <c r="A414" s="1">
        <f t="shared" si="6"/>
        <v>41062</v>
      </c>
      <c r="E414">
        <f>VLOOKUP(D414,'بيانات البضاعة'!A:C,2,0)</f>
        <v>0</v>
      </c>
      <c r="G414">
        <f>IF(A414='تقرير الجرد'!$B$1,F414,0)</f>
        <v>0</v>
      </c>
    </row>
    <row r="415" spans="1:7">
      <c r="A415" s="1">
        <f t="shared" si="6"/>
        <v>41062</v>
      </c>
      <c r="E415">
        <f>VLOOKUP(D415,'بيانات البضاعة'!A:C,2,0)</f>
        <v>0</v>
      </c>
      <c r="G415">
        <f>IF(A415='تقرير الجرد'!$B$1,F415,0)</f>
        <v>0</v>
      </c>
    </row>
    <row r="416" spans="1:7">
      <c r="A416" s="1">
        <f t="shared" si="6"/>
        <v>41062</v>
      </c>
      <c r="E416">
        <f>VLOOKUP(D416,'بيانات البضاعة'!A:C,2,0)</f>
        <v>0</v>
      </c>
      <c r="G416">
        <f>IF(A416='تقرير الجرد'!$B$1,F416,0)</f>
        <v>0</v>
      </c>
    </row>
    <row r="417" spans="1:7">
      <c r="A417" s="1">
        <f t="shared" si="6"/>
        <v>41062</v>
      </c>
      <c r="E417">
        <f>VLOOKUP(D417,'بيانات البضاعة'!A:C,2,0)</f>
        <v>0</v>
      </c>
      <c r="G417">
        <f>IF(A417='تقرير الجرد'!$B$1,F417,0)</f>
        <v>0</v>
      </c>
    </row>
    <row r="418" spans="1:7">
      <c r="A418" s="1">
        <f t="shared" si="6"/>
        <v>41062</v>
      </c>
      <c r="E418">
        <f>VLOOKUP(D418,'بيانات البضاعة'!A:C,2,0)</f>
        <v>0</v>
      </c>
      <c r="G418">
        <f>IF(A418='تقرير الجرد'!$B$1,F418,0)</f>
        <v>0</v>
      </c>
    </row>
    <row r="419" spans="1:7">
      <c r="A419" s="1">
        <f t="shared" si="6"/>
        <v>41062</v>
      </c>
      <c r="E419">
        <f>VLOOKUP(D419,'بيانات البضاعة'!A:C,2,0)</f>
        <v>0</v>
      </c>
      <c r="G419">
        <f>IF(A419='تقرير الجرد'!$B$1,F419,0)</f>
        <v>0</v>
      </c>
    </row>
    <row r="420" spans="1:7">
      <c r="A420" s="1">
        <f t="shared" si="6"/>
        <v>41062</v>
      </c>
      <c r="E420">
        <f>VLOOKUP(D420,'بيانات البضاعة'!A:C,2,0)</f>
        <v>0</v>
      </c>
      <c r="G420">
        <f>IF(A420='تقرير الجرد'!$B$1,F420,0)</f>
        <v>0</v>
      </c>
    </row>
    <row r="421" spans="1:7">
      <c r="A421" s="1">
        <f t="shared" si="6"/>
        <v>41062</v>
      </c>
      <c r="E421">
        <f>VLOOKUP(D421,'بيانات البضاعة'!A:C,2,0)</f>
        <v>0</v>
      </c>
      <c r="G421">
        <f>IF(A421='تقرير الجرد'!$B$1,F421,0)</f>
        <v>0</v>
      </c>
    </row>
    <row r="422" spans="1:7">
      <c r="A422" s="1">
        <f t="shared" si="6"/>
        <v>41062</v>
      </c>
      <c r="E422">
        <f>VLOOKUP(D422,'بيانات البضاعة'!A:C,2,0)</f>
        <v>0</v>
      </c>
      <c r="G422">
        <f>IF(A422='تقرير الجرد'!$B$1,F422,0)</f>
        <v>0</v>
      </c>
    </row>
    <row r="423" spans="1:7">
      <c r="A423" s="1">
        <f t="shared" si="6"/>
        <v>41062</v>
      </c>
      <c r="E423">
        <f>VLOOKUP(D423,'بيانات البضاعة'!A:C,2,0)</f>
        <v>0</v>
      </c>
      <c r="G423">
        <f>IF(A423='تقرير الجرد'!$B$1,F423,0)</f>
        <v>0</v>
      </c>
    </row>
    <row r="424" spans="1:7">
      <c r="A424" s="1">
        <f t="shared" si="6"/>
        <v>41062</v>
      </c>
      <c r="E424">
        <f>VLOOKUP(D424,'بيانات البضاعة'!A:C,2,0)</f>
        <v>0</v>
      </c>
      <c r="G424">
        <f>IF(A424='تقرير الجرد'!$B$1,F424,0)</f>
        <v>0</v>
      </c>
    </row>
    <row r="425" spans="1:7">
      <c r="A425" s="1">
        <f t="shared" si="6"/>
        <v>41062</v>
      </c>
      <c r="E425">
        <f>VLOOKUP(D425,'بيانات البضاعة'!A:C,2,0)</f>
        <v>0</v>
      </c>
      <c r="G425">
        <f>IF(A425='تقرير الجرد'!$B$1,F425,0)</f>
        <v>0</v>
      </c>
    </row>
    <row r="426" spans="1:7">
      <c r="A426" s="1">
        <f t="shared" si="6"/>
        <v>41062</v>
      </c>
      <c r="E426">
        <f>VLOOKUP(D426,'بيانات البضاعة'!A:C,2,0)</f>
        <v>0</v>
      </c>
      <c r="G426">
        <f>IF(A426='تقرير الجرد'!$B$1,F426,0)</f>
        <v>0</v>
      </c>
    </row>
    <row r="427" spans="1:7">
      <c r="A427" s="1">
        <f t="shared" si="6"/>
        <v>41062</v>
      </c>
      <c r="E427">
        <f>VLOOKUP(D427,'بيانات البضاعة'!A:C,2,0)</f>
        <v>0</v>
      </c>
      <c r="G427">
        <f>IF(A427='تقرير الجرد'!$B$1,F427,0)</f>
        <v>0</v>
      </c>
    </row>
    <row r="428" spans="1:7">
      <c r="A428" s="1">
        <f t="shared" si="6"/>
        <v>41062</v>
      </c>
      <c r="E428">
        <f>VLOOKUP(D428,'بيانات البضاعة'!A:C,2,0)</f>
        <v>0</v>
      </c>
      <c r="G428">
        <f>IF(A428='تقرير الجرد'!$B$1,F428,0)</f>
        <v>0</v>
      </c>
    </row>
    <row r="429" spans="1:7">
      <c r="A429" s="1">
        <f t="shared" si="6"/>
        <v>41062</v>
      </c>
      <c r="E429">
        <f>VLOOKUP(D429,'بيانات البضاعة'!A:C,2,0)</f>
        <v>0</v>
      </c>
      <c r="G429">
        <f>IF(A429='تقرير الجرد'!$B$1,F429,0)</f>
        <v>0</v>
      </c>
    </row>
    <row r="430" spans="1:7">
      <c r="A430" s="1">
        <f t="shared" si="6"/>
        <v>41062</v>
      </c>
      <c r="E430">
        <f>VLOOKUP(D430,'بيانات البضاعة'!A:C,2,0)</f>
        <v>0</v>
      </c>
      <c r="G430">
        <f>IF(A430='تقرير الجرد'!$B$1,F430,0)</f>
        <v>0</v>
      </c>
    </row>
    <row r="431" spans="1:7">
      <c r="A431" s="1">
        <f t="shared" si="6"/>
        <v>41062</v>
      </c>
      <c r="E431">
        <f>VLOOKUP(D431,'بيانات البضاعة'!A:C,2,0)</f>
        <v>0</v>
      </c>
      <c r="G431">
        <f>IF(A431='تقرير الجرد'!$B$1,F431,0)</f>
        <v>0</v>
      </c>
    </row>
    <row r="432" spans="1:7">
      <c r="A432" s="1">
        <f t="shared" si="6"/>
        <v>41062</v>
      </c>
      <c r="E432">
        <f>VLOOKUP(D432,'بيانات البضاعة'!A:C,2,0)</f>
        <v>0</v>
      </c>
      <c r="G432">
        <f>IF(A432='تقرير الجرد'!$B$1,F432,0)</f>
        <v>0</v>
      </c>
    </row>
    <row r="433" spans="1:7">
      <c r="A433" s="1">
        <f t="shared" si="6"/>
        <v>41062</v>
      </c>
      <c r="E433">
        <f>VLOOKUP(D433,'بيانات البضاعة'!A:C,2,0)</f>
        <v>0</v>
      </c>
      <c r="G433">
        <f>IF(A433='تقرير الجرد'!$B$1,F433,0)</f>
        <v>0</v>
      </c>
    </row>
    <row r="434" spans="1:7">
      <c r="A434" s="1">
        <f t="shared" si="6"/>
        <v>41062</v>
      </c>
      <c r="E434">
        <f>VLOOKUP(D434,'بيانات البضاعة'!A:C,2,0)</f>
        <v>0</v>
      </c>
      <c r="G434">
        <f>IF(A434='تقرير الجرد'!$B$1,F434,0)</f>
        <v>0</v>
      </c>
    </row>
    <row r="435" spans="1:7">
      <c r="A435" s="1">
        <f t="shared" si="6"/>
        <v>41062</v>
      </c>
      <c r="E435">
        <f>VLOOKUP(D435,'بيانات البضاعة'!A:C,2,0)</f>
        <v>0</v>
      </c>
      <c r="G435">
        <f>IF(A435='تقرير الجرد'!$B$1,F435,0)</f>
        <v>0</v>
      </c>
    </row>
    <row r="436" spans="1:7">
      <c r="A436" s="1">
        <f t="shared" si="6"/>
        <v>41062</v>
      </c>
      <c r="E436">
        <f>VLOOKUP(D436,'بيانات البضاعة'!A:C,2,0)</f>
        <v>0</v>
      </c>
      <c r="G436">
        <f>IF(A436='تقرير الجرد'!$B$1,F436,0)</f>
        <v>0</v>
      </c>
    </row>
    <row r="437" spans="1:7">
      <c r="A437" s="1">
        <f t="shared" si="6"/>
        <v>41062</v>
      </c>
      <c r="E437">
        <f>VLOOKUP(D437,'بيانات البضاعة'!A:C,2,0)</f>
        <v>0</v>
      </c>
      <c r="G437">
        <f>IF(A437='تقرير الجرد'!$B$1,F437,0)</f>
        <v>0</v>
      </c>
    </row>
    <row r="438" spans="1:7">
      <c r="A438" s="1">
        <f t="shared" si="6"/>
        <v>41062</v>
      </c>
      <c r="E438">
        <f>VLOOKUP(D438,'بيانات البضاعة'!A:C,2,0)</f>
        <v>0</v>
      </c>
      <c r="G438">
        <f>IF(A438='تقرير الجرد'!$B$1,F438,0)</f>
        <v>0</v>
      </c>
    </row>
    <row r="439" spans="1:7">
      <c r="A439" s="1">
        <f t="shared" si="6"/>
        <v>41062</v>
      </c>
      <c r="E439">
        <f>VLOOKUP(D439,'بيانات البضاعة'!A:C,2,0)</f>
        <v>0</v>
      </c>
      <c r="G439">
        <f>IF(A439='تقرير الجرد'!$B$1,F439,0)</f>
        <v>0</v>
      </c>
    </row>
    <row r="440" spans="1:7">
      <c r="A440" s="1">
        <f t="shared" si="6"/>
        <v>41062</v>
      </c>
      <c r="E440">
        <f>VLOOKUP(D440,'بيانات البضاعة'!A:C,2,0)</f>
        <v>0</v>
      </c>
      <c r="G440">
        <f>IF(A440='تقرير الجرد'!$B$1,F440,0)</f>
        <v>0</v>
      </c>
    </row>
    <row r="441" spans="1:7">
      <c r="A441" s="1">
        <f t="shared" si="6"/>
        <v>41062</v>
      </c>
      <c r="E441">
        <f>VLOOKUP(D441,'بيانات البضاعة'!A:C,2,0)</f>
        <v>0</v>
      </c>
      <c r="G441">
        <f>IF(A441='تقرير الجرد'!$B$1,F441,0)</f>
        <v>0</v>
      </c>
    </row>
    <row r="442" spans="1:7">
      <c r="A442" s="1">
        <f t="shared" si="6"/>
        <v>41062</v>
      </c>
      <c r="E442">
        <f>VLOOKUP(D442,'بيانات البضاعة'!A:C,2,0)</f>
        <v>0</v>
      </c>
      <c r="G442">
        <f>IF(A442='تقرير الجرد'!$B$1,F442,0)</f>
        <v>0</v>
      </c>
    </row>
    <row r="443" spans="1:7">
      <c r="A443" s="1">
        <f t="shared" si="6"/>
        <v>41062</v>
      </c>
      <c r="E443">
        <f>VLOOKUP(D443,'بيانات البضاعة'!A:C,2,0)</f>
        <v>0</v>
      </c>
      <c r="G443">
        <f>IF(A443='تقرير الجرد'!$B$1,F443,0)</f>
        <v>0</v>
      </c>
    </row>
    <row r="444" spans="1:7">
      <c r="A444" s="1">
        <f t="shared" si="6"/>
        <v>41062</v>
      </c>
      <c r="E444">
        <f>VLOOKUP(D444,'بيانات البضاعة'!A:C,2,0)</f>
        <v>0</v>
      </c>
      <c r="G444">
        <f>IF(A444='تقرير الجرد'!$B$1,F444,0)</f>
        <v>0</v>
      </c>
    </row>
    <row r="445" spans="1:7">
      <c r="A445" s="1">
        <f t="shared" si="6"/>
        <v>41062</v>
      </c>
      <c r="E445">
        <f>VLOOKUP(D445,'بيانات البضاعة'!A:C,2,0)</f>
        <v>0</v>
      </c>
      <c r="G445">
        <f>IF(A445='تقرير الجرد'!$B$1,F445,0)</f>
        <v>0</v>
      </c>
    </row>
    <row r="446" spans="1:7">
      <c r="A446" s="1">
        <f t="shared" si="6"/>
        <v>41062</v>
      </c>
      <c r="E446">
        <f>VLOOKUP(D446,'بيانات البضاعة'!A:C,2,0)</f>
        <v>0</v>
      </c>
      <c r="G446">
        <f>IF(A446='تقرير الجرد'!$B$1,F446,0)</f>
        <v>0</v>
      </c>
    </row>
    <row r="447" spans="1:7">
      <c r="A447" s="1">
        <f t="shared" si="6"/>
        <v>41062</v>
      </c>
      <c r="E447">
        <f>VLOOKUP(D447,'بيانات البضاعة'!A:C,2,0)</f>
        <v>0</v>
      </c>
      <c r="G447">
        <f>IF(A447='تقرير الجرد'!$B$1,F447,0)</f>
        <v>0</v>
      </c>
    </row>
    <row r="448" spans="1:7">
      <c r="A448" s="1">
        <f t="shared" si="6"/>
        <v>41062</v>
      </c>
      <c r="E448">
        <f>VLOOKUP(D448,'بيانات البضاعة'!A:C,2,0)</f>
        <v>0</v>
      </c>
      <c r="G448">
        <f>IF(A448='تقرير الجرد'!$B$1,F448,0)</f>
        <v>0</v>
      </c>
    </row>
    <row r="449" spans="1:7">
      <c r="A449" s="1">
        <f t="shared" si="6"/>
        <v>41062</v>
      </c>
      <c r="E449">
        <f>VLOOKUP(D449,'بيانات البضاعة'!A:C,2,0)</f>
        <v>0</v>
      </c>
      <c r="G449">
        <f>IF(A449='تقرير الجرد'!$B$1,F449,0)</f>
        <v>0</v>
      </c>
    </row>
    <row r="450" spans="1:7">
      <c r="A450" s="1">
        <f t="shared" si="6"/>
        <v>41062</v>
      </c>
      <c r="E450">
        <f>VLOOKUP(D450,'بيانات البضاعة'!A:C,2,0)</f>
        <v>0</v>
      </c>
      <c r="G450">
        <f>IF(A450='تقرير الجرد'!$B$1,F450,0)</f>
        <v>0</v>
      </c>
    </row>
    <row r="451" spans="1:7">
      <c r="A451" s="1">
        <f t="shared" si="6"/>
        <v>41062</v>
      </c>
      <c r="E451">
        <f>VLOOKUP(D451,'بيانات البضاعة'!A:C,2,0)</f>
        <v>0</v>
      </c>
      <c r="G451">
        <f>IF(A451='تقرير الجرد'!$B$1,F451,0)</f>
        <v>0</v>
      </c>
    </row>
    <row r="452" spans="1:7">
      <c r="A452" s="1">
        <f t="shared" si="6"/>
        <v>41062</v>
      </c>
      <c r="E452">
        <f>VLOOKUP(D452,'بيانات البضاعة'!A:C,2,0)</f>
        <v>0</v>
      </c>
      <c r="G452">
        <f>IF(A452='تقرير الجرد'!$B$1,F452,0)</f>
        <v>0</v>
      </c>
    </row>
    <row r="453" spans="1:7">
      <c r="A453" s="1">
        <f t="shared" si="6"/>
        <v>41062</v>
      </c>
      <c r="E453">
        <f>VLOOKUP(D453,'بيانات البضاعة'!A:C,2,0)</f>
        <v>0</v>
      </c>
      <c r="G453">
        <f>IF(A453='تقرير الجرد'!$B$1,F453,0)</f>
        <v>0</v>
      </c>
    </row>
    <row r="454" spans="1:7">
      <c r="A454" s="1">
        <f t="shared" si="6"/>
        <v>41062</v>
      </c>
      <c r="E454">
        <f>VLOOKUP(D454,'بيانات البضاعة'!A:C,2,0)</f>
        <v>0</v>
      </c>
      <c r="G454">
        <f>IF(A454='تقرير الجرد'!$B$1,F454,0)</f>
        <v>0</v>
      </c>
    </row>
    <row r="455" spans="1:7">
      <c r="A455" s="1">
        <f t="shared" ref="A455:A500" si="7">A454</f>
        <v>41062</v>
      </c>
      <c r="E455">
        <f>VLOOKUP(D455,'بيانات البضاعة'!A:C,2,0)</f>
        <v>0</v>
      </c>
      <c r="G455">
        <f>IF(A455='تقرير الجرد'!$B$1,F455,0)</f>
        <v>0</v>
      </c>
    </row>
    <row r="456" spans="1:7">
      <c r="A456" s="1">
        <f t="shared" si="7"/>
        <v>41062</v>
      </c>
      <c r="E456">
        <f>VLOOKUP(D456,'بيانات البضاعة'!A:C,2,0)</f>
        <v>0</v>
      </c>
      <c r="G456">
        <f>IF(A456='تقرير الجرد'!$B$1,F456,0)</f>
        <v>0</v>
      </c>
    </row>
    <row r="457" spans="1:7">
      <c r="A457" s="1">
        <f t="shared" si="7"/>
        <v>41062</v>
      </c>
      <c r="E457">
        <f>VLOOKUP(D457,'بيانات البضاعة'!A:C,2,0)</f>
        <v>0</v>
      </c>
      <c r="G457">
        <f>IF(A457='تقرير الجرد'!$B$1,F457,0)</f>
        <v>0</v>
      </c>
    </row>
    <row r="458" spans="1:7">
      <c r="A458" s="1">
        <f t="shared" si="7"/>
        <v>41062</v>
      </c>
      <c r="E458">
        <f>VLOOKUP(D458,'بيانات البضاعة'!A:C,2,0)</f>
        <v>0</v>
      </c>
      <c r="G458">
        <f>IF(A458='تقرير الجرد'!$B$1,F458,0)</f>
        <v>0</v>
      </c>
    </row>
    <row r="459" spans="1:7">
      <c r="A459" s="1">
        <f t="shared" si="7"/>
        <v>41062</v>
      </c>
      <c r="E459">
        <f>VLOOKUP(D459,'بيانات البضاعة'!A:C,2,0)</f>
        <v>0</v>
      </c>
      <c r="G459">
        <f>IF(A459='تقرير الجرد'!$B$1,F459,0)</f>
        <v>0</v>
      </c>
    </row>
    <row r="460" spans="1:7">
      <c r="A460" s="1">
        <f t="shared" si="7"/>
        <v>41062</v>
      </c>
      <c r="E460">
        <f>VLOOKUP(D460,'بيانات البضاعة'!A:C,2,0)</f>
        <v>0</v>
      </c>
      <c r="G460">
        <f>IF(A460='تقرير الجرد'!$B$1,F460,0)</f>
        <v>0</v>
      </c>
    </row>
    <row r="461" spans="1:7">
      <c r="A461" s="1">
        <f t="shared" si="7"/>
        <v>41062</v>
      </c>
      <c r="E461">
        <f>VLOOKUP(D461,'بيانات البضاعة'!A:C,2,0)</f>
        <v>0</v>
      </c>
      <c r="G461">
        <f>IF(A461='تقرير الجرد'!$B$1,F461,0)</f>
        <v>0</v>
      </c>
    </row>
    <row r="462" spans="1:7">
      <c r="A462" s="1">
        <f t="shared" si="7"/>
        <v>41062</v>
      </c>
      <c r="E462">
        <f>VLOOKUP(D462,'بيانات البضاعة'!A:C,2,0)</f>
        <v>0</v>
      </c>
      <c r="G462">
        <f>IF(A462='تقرير الجرد'!$B$1,F462,0)</f>
        <v>0</v>
      </c>
    </row>
    <row r="463" spans="1:7">
      <c r="A463" s="1">
        <f t="shared" si="7"/>
        <v>41062</v>
      </c>
      <c r="E463">
        <f>VLOOKUP(D463,'بيانات البضاعة'!A:C,2,0)</f>
        <v>0</v>
      </c>
      <c r="G463">
        <f>IF(A463='تقرير الجرد'!$B$1,F463,0)</f>
        <v>0</v>
      </c>
    </row>
    <row r="464" spans="1:7">
      <c r="A464" s="1">
        <f t="shared" si="7"/>
        <v>41062</v>
      </c>
      <c r="E464">
        <f>VLOOKUP(D464,'بيانات البضاعة'!A:C,2,0)</f>
        <v>0</v>
      </c>
      <c r="G464">
        <f>IF(A464='تقرير الجرد'!$B$1,F464,0)</f>
        <v>0</v>
      </c>
    </row>
    <row r="465" spans="1:7">
      <c r="A465" s="1">
        <f t="shared" si="7"/>
        <v>41062</v>
      </c>
      <c r="E465">
        <f>VLOOKUP(D465,'بيانات البضاعة'!A:C,2,0)</f>
        <v>0</v>
      </c>
      <c r="G465">
        <f>IF(A465='تقرير الجرد'!$B$1,F465,0)</f>
        <v>0</v>
      </c>
    </row>
    <row r="466" spans="1:7">
      <c r="A466" s="1">
        <f t="shared" si="7"/>
        <v>41062</v>
      </c>
      <c r="E466">
        <f>VLOOKUP(D466,'بيانات البضاعة'!A:C,2,0)</f>
        <v>0</v>
      </c>
      <c r="G466">
        <f>IF(A466='تقرير الجرد'!$B$1,F466,0)</f>
        <v>0</v>
      </c>
    </row>
    <row r="467" spans="1:7">
      <c r="A467" s="1">
        <f t="shared" si="7"/>
        <v>41062</v>
      </c>
      <c r="E467">
        <f>VLOOKUP(D467,'بيانات البضاعة'!A:C,2,0)</f>
        <v>0</v>
      </c>
      <c r="G467">
        <f>IF(A467='تقرير الجرد'!$B$1,F467,0)</f>
        <v>0</v>
      </c>
    </row>
    <row r="468" spans="1:7">
      <c r="A468" s="1">
        <f t="shared" si="7"/>
        <v>41062</v>
      </c>
      <c r="E468">
        <f>VLOOKUP(D468,'بيانات البضاعة'!A:C,2,0)</f>
        <v>0</v>
      </c>
      <c r="G468">
        <f>IF(A468='تقرير الجرد'!$B$1,F468,0)</f>
        <v>0</v>
      </c>
    </row>
    <row r="469" spans="1:7">
      <c r="A469" s="1">
        <f t="shared" si="7"/>
        <v>41062</v>
      </c>
      <c r="E469">
        <f>VLOOKUP(D469,'بيانات البضاعة'!A:C,2,0)</f>
        <v>0</v>
      </c>
      <c r="G469">
        <f>IF(A469='تقرير الجرد'!$B$1,F469,0)</f>
        <v>0</v>
      </c>
    </row>
    <row r="470" spans="1:7">
      <c r="A470" s="1">
        <f t="shared" si="7"/>
        <v>41062</v>
      </c>
      <c r="E470">
        <f>VLOOKUP(D470,'بيانات البضاعة'!A:C,2,0)</f>
        <v>0</v>
      </c>
      <c r="G470">
        <f>IF(A470='تقرير الجرد'!$B$1,F470,0)</f>
        <v>0</v>
      </c>
    </row>
    <row r="471" spans="1:7">
      <c r="A471" s="1">
        <f t="shared" si="7"/>
        <v>41062</v>
      </c>
      <c r="E471">
        <f>VLOOKUP(D471,'بيانات البضاعة'!A:C,2,0)</f>
        <v>0</v>
      </c>
      <c r="G471">
        <f>IF(A471='تقرير الجرد'!$B$1,F471,0)</f>
        <v>0</v>
      </c>
    </row>
    <row r="472" spans="1:7">
      <c r="A472" s="1">
        <f t="shared" si="7"/>
        <v>41062</v>
      </c>
      <c r="E472">
        <f>VLOOKUP(D472,'بيانات البضاعة'!A:C,2,0)</f>
        <v>0</v>
      </c>
      <c r="G472">
        <f>IF(A472='تقرير الجرد'!$B$1,F472,0)</f>
        <v>0</v>
      </c>
    </row>
    <row r="473" spans="1:7">
      <c r="A473" s="1">
        <f t="shared" si="7"/>
        <v>41062</v>
      </c>
      <c r="E473">
        <f>VLOOKUP(D473,'بيانات البضاعة'!A:C,2,0)</f>
        <v>0</v>
      </c>
      <c r="G473">
        <f>IF(A473='تقرير الجرد'!$B$1,F473,0)</f>
        <v>0</v>
      </c>
    </row>
    <row r="474" spans="1:7">
      <c r="A474" s="1">
        <f t="shared" si="7"/>
        <v>41062</v>
      </c>
      <c r="E474">
        <f>VLOOKUP(D474,'بيانات البضاعة'!A:C,2,0)</f>
        <v>0</v>
      </c>
      <c r="G474">
        <f>IF(A474='تقرير الجرد'!$B$1,F474,0)</f>
        <v>0</v>
      </c>
    </row>
    <row r="475" spans="1:7">
      <c r="A475" s="1">
        <f t="shared" si="7"/>
        <v>41062</v>
      </c>
      <c r="E475">
        <f>VLOOKUP(D475,'بيانات البضاعة'!A:C,2,0)</f>
        <v>0</v>
      </c>
      <c r="G475">
        <f>IF(A475='تقرير الجرد'!$B$1,F475,0)</f>
        <v>0</v>
      </c>
    </row>
    <row r="476" spans="1:7">
      <c r="A476" s="1">
        <f t="shared" si="7"/>
        <v>41062</v>
      </c>
      <c r="E476">
        <f>VLOOKUP(D476,'بيانات البضاعة'!A:C,2,0)</f>
        <v>0</v>
      </c>
      <c r="G476">
        <f>IF(A476='تقرير الجرد'!$B$1,F476,0)</f>
        <v>0</v>
      </c>
    </row>
    <row r="477" spans="1:7">
      <c r="A477" s="1">
        <f t="shared" si="7"/>
        <v>41062</v>
      </c>
      <c r="E477">
        <f>VLOOKUP(D477,'بيانات البضاعة'!A:C,2,0)</f>
        <v>0</v>
      </c>
      <c r="G477">
        <f>IF(A477='تقرير الجرد'!$B$1,F477,0)</f>
        <v>0</v>
      </c>
    </row>
    <row r="478" spans="1:7">
      <c r="A478" s="1">
        <f t="shared" si="7"/>
        <v>41062</v>
      </c>
      <c r="E478">
        <f>VLOOKUP(D478,'بيانات البضاعة'!A:C,2,0)</f>
        <v>0</v>
      </c>
      <c r="G478">
        <f>IF(A478='تقرير الجرد'!$B$1,F478,0)</f>
        <v>0</v>
      </c>
    </row>
    <row r="479" spans="1:7">
      <c r="A479" s="1">
        <f t="shared" si="7"/>
        <v>41062</v>
      </c>
      <c r="E479">
        <f>VLOOKUP(D479,'بيانات البضاعة'!A:C,2,0)</f>
        <v>0</v>
      </c>
      <c r="G479">
        <f>IF(A479='تقرير الجرد'!$B$1,F479,0)</f>
        <v>0</v>
      </c>
    </row>
    <row r="480" spans="1:7">
      <c r="A480" s="1">
        <f t="shared" si="7"/>
        <v>41062</v>
      </c>
      <c r="E480">
        <f>VLOOKUP(D480,'بيانات البضاعة'!A:C,2,0)</f>
        <v>0</v>
      </c>
      <c r="G480">
        <f>IF(A480='تقرير الجرد'!$B$1,F480,0)</f>
        <v>0</v>
      </c>
    </row>
    <row r="481" spans="1:7">
      <c r="A481" s="1">
        <f t="shared" si="7"/>
        <v>41062</v>
      </c>
      <c r="E481">
        <f>VLOOKUP(D481,'بيانات البضاعة'!A:C,2,0)</f>
        <v>0</v>
      </c>
      <c r="G481">
        <f>IF(A481='تقرير الجرد'!$B$1,F481,0)</f>
        <v>0</v>
      </c>
    </row>
    <row r="482" spans="1:7">
      <c r="A482" s="1">
        <f t="shared" si="7"/>
        <v>41062</v>
      </c>
      <c r="E482">
        <f>VLOOKUP(D482,'بيانات البضاعة'!A:C,2,0)</f>
        <v>0</v>
      </c>
      <c r="G482">
        <f>IF(A482='تقرير الجرد'!$B$1,F482,0)</f>
        <v>0</v>
      </c>
    </row>
    <row r="483" spans="1:7">
      <c r="A483" s="1">
        <f t="shared" si="7"/>
        <v>41062</v>
      </c>
      <c r="E483">
        <f>VLOOKUP(D483,'بيانات البضاعة'!A:C,2,0)</f>
        <v>0</v>
      </c>
      <c r="G483">
        <f>IF(A483='تقرير الجرد'!$B$1,F483,0)</f>
        <v>0</v>
      </c>
    </row>
    <row r="484" spans="1:7">
      <c r="A484" s="1">
        <f t="shared" si="7"/>
        <v>41062</v>
      </c>
      <c r="E484">
        <f>VLOOKUP(D484,'بيانات البضاعة'!A:C,2,0)</f>
        <v>0</v>
      </c>
      <c r="G484">
        <f>IF(A484='تقرير الجرد'!$B$1,F484,0)</f>
        <v>0</v>
      </c>
    </row>
    <row r="485" spans="1:7">
      <c r="A485" s="1">
        <f t="shared" si="7"/>
        <v>41062</v>
      </c>
      <c r="E485">
        <f>VLOOKUP(D485,'بيانات البضاعة'!A:C,2,0)</f>
        <v>0</v>
      </c>
      <c r="G485">
        <f>IF(A485='تقرير الجرد'!$B$1,F485,0)</f>
        <v>0</v>
      </c>
    </row>
    <row r="486" spans="1:7">
      <c r="A486" s="1">
        <f t="shared" si="7"/>
        <v>41062</v>
      </c>
      <c r="E486">
        <f>VLOOKUP(D486,'بيانات البضاعة'!A:C,2,0)</f>
        <v>0</v>
      </c>
      <c r="G486">
        <f>IF(A486='تقرير الجرد'!$B$1,F486,0)</f>
        <v>0</v>
      </c>
    </row>
    <row r="487" spans="1:7">
      <c r="A487" s="1">
        <f t="shared" si="7"/>
        <v>41062</v>
      </c>
      <c r="E487">
        <f>VLOOKUP(D487,'بيانات البضاعة'!A:C,2,0)</f>
        <v>0</v>
      </c>
      <c r="G487">
        <f>IF(A487='تقرير الجرد'!$B$1,F487,0)</f>
        <v>0</v>
      </c>
    </row>
    <row r="488" spans="1:7">
      <c r="A488" s="1">
        <f t="shared" si="7"/>
        <v>41062</v>
      </c>
      <c r="E488">
        <f>VLOOKUP(D488,'بيانات البضاعة'!A:C,2,0)</f>
        <v>0</v>
      </c>
      <c r="G488">
        <f>IF(A488='تقرير الجرد'!$B$1,F488,0)</f>
        <v>0</v>
      </c>
    </row>
    <row r="489" spans="1:7">
      <c r="A489" s="1">
        <f t="shared" si="7"/>
        <v>41062</v>
      </c>
      <c r="E489">
        <f>VLOOKUP(D489,'بيانات البضاعة'!A:C,2,0)</f>
        <v>0</v>
      </c>
      <c r="G489">
        <f>IF(A489='تقرير الجرد'!$B$1,F489,0)</f>
        <v>0</v>
      </c>
    </row>
    <row r="490" spans="1:7">
      <c r="A490" s="1">
        <f t="shared" si="7"/>
        <v>41062</v>
      </c>
      <c r="E490">
        <f>VLOOKUP(D490,'بيانات البضاعة'!A:C,2,0)</f>
        <v>0</v>
      </c>
      <c r="G490">
        <f>IF(A490='تقرير الجرد'!$B$1,F490,0)</f>
        <v>0</v>
      </c>
    </row>
    <row r="491" spans="1:7">
      <c r="A491" s="1">
        <f t="shared" si="7"/>
        <v>41062</v>
      </c>
      <c r="E491">
        <f>VLOOKUP(D491,'بيانات البضاعة'!A:C,2,0)</f>
        <v>0</v>
      </c>
      <c r="G491">
        <f>IF(A491='تقرير الجرد'!$B$1,F491,0)</f>
        <v>0</v>
      </c>
    </row>
    <row r="492" spans="1:7">
      <c r="A492" s="1">
        <f t="shared" si="7"/>
        <v>41062</v>
      </c>
      <c r="E492">
        <f>VLOOKUP(D492,'بيانات البضاعة'!A:C,2,0)</f>
        <v>0</v>
      </c>
      <c r="G492">
        <f>IF(A492='تقرير الجرد'!$B$1,F492,0)</f>
        <v>0</v>
      </c>
    </row>
    <row r="493" spans="1:7">
      <c r="A493" s="1">
        <f t="shared" si="7"/>
        <v>41062</v>
      </c>
      <c r="E493">
        <f>VLOOKUP(D493,'بيانات البضاعة'!A:C,2,0)</f>
        <v>0</v>
      </c>
      <c r="G493">
        <f>IF(A493='تقرير الجرد'!$B$1,F493,0)</f>
        <v>0</v>
      </c>
    </row>
    <row r="494" spans="1:7">
      <c r="A494" s="1">
        <f t="shared" si="7"/>
        <v>41062</v>
      </c>
      <c r="E494">
        <f>VLOOKUP(D494,'بيانات البضاعة'!A:C,2,0)</f>
        <v>0</v>
      </c>
      <c r="G494">
        <f>IF(A494='تقرير الجرد'!$B$1,F494,0)</f>
        <v>0</v>
      </c>
    </row>
    <row r="495" spans="1:7">
      <c r="A495" s="1">
        <f t="shared" si="7"/>
        <v>41062</v>
      </c>
      <c r="E495">
        <f>VLOOKUP(D495,'بيانات البضاعة'!A:C,2,0)</f>
        <v>0</v>
      </c>
      <c r="G495">
        <f>IF(A495='تقرير الجرد'!$B$1,F495,0)</f>
        <v>0</v>
      </c>
    </row>
    <row r="496" spans="1:7">
      <c r="A496" s="1">
        <f t="shared" si="7"/>
        <v>41062</v>
      </c>
      <c r="E496">
        <f>VLOOKUP(D496,'بيانات البضاعة'!A:C,2,0)</f>
        <v>0</v>
      </c>
      <c r="G496">
        <f>IF(A496='تقرير الجرد'!$B$1,F496,0)</f>
        <v>0</v>
      </c>
    </row>
    <row r="497" spans="1:7">
      <c r="A497" s="1">
        <f t="shared" si="7"/>
        <v>41062</v>
      </c>
      <c r="E497">
        <f>VLOOKUP(D497,'بيانات البضاعة'!A:C,2,0)</f>
        <v>0</v>
      </c>
      <c r="G497">
        <f>IF(A497='تقرير الجرد'!$B$1,F497,0)</f>
        <v>0</v>
      </c>
    </row>
    <row r="498" spans="1:7">
      <c r="A498" s="1">
        <f t="shared" si="7"/>
        <v>41062</v>
      </c>
      <c r="E498">
        <f>VLOOKUP(D498,'بيانات البضاعة'!A:C,2,0)</f>
        <v>0</v>
      </c>
      <c r="G498">
        <f>IF(A498='تقرير الجرد'!$B$1,F498,0)</f>
        <v>0</v>
      </c>
    </row>
    <row r="499" spans="1:7">
      <c r="A499" s="1">
        <f t="shared" si="7"/>
        <v>41062</v>
      </c>
      <c r="E499">
        <f>VLOOKUP(D499,'بيانات البضاعة'!A:C,2,0)</f>
        <v>0</v>
      </c>
      <c r="G499">
        <f>IF(A499='تقرير الجرد'!$B$1,F499,0)</f>
        <v>0</v>
      </c>
    </row>
    <row r="500" spans="1:7">
      <c r="A500" s="1">
        <f t="shared" si="7"/>
        <v>41062</v>
      </c>
    </row>
  </sheetData>
  <dataValidations count="1">
    <dataValidation type="list" allowBlank="1" showInputMessage="1" showErrorMessage="1" sqref="B5:C500">
      <formula1>$AA$1:$AA$20</formula1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H18"/>
  <sheetViews>
    <sheetView rightToLeft="1" workbookViewId="0">
      <selection activeCell="E4" sqref="E4"/>
    </sheetView>
  </sheetViews>
  <sheetFormatPr defaultRowHeight="14.25"/>
  <cols>
    <col min="1" max="1" width="19" bestFit="1" customWidth="1"/>
    <col min="2" max="2" width="12.375" bestFit="1" customWidth="1"/>
    <col min="3" max="3" width="10.75" bestFit="1" customWidth="1"/>
    <col min="4" max="4" width="4.875" customWidth="1"/>
    <col min="5" max="6" width="7.125" customWidth="1"/>
    <col min="7" max="7" width="5" customWidth="1"/>
    <col min="8" max="8" width="9.875" bestFit="1" customWidth="1"/>
  </cols>
  <sheetData>
    <row r="2" spans="1:8">
      <c r="A2">
        <v>0</v>
      </c>
    </row>
    <row r="3" spans="1:8">
      <c r="A3" s="2" t="s">
        <v>37</v>
      </c>
      <c r="B3" s="2" t="s">
        <v>36</v>
      </c>
    </row>
    <row r="4" spans="1:8">
      <c r="A4" s="2" t="s">
        <v>33</v>
      </c>
      <c r="B4" t="s">
        <v>16</v>
      </c>
      <c r="C4" t="s">
        <v>12</v>
      </c>
      <c r="D4" t="s">
        <v>15</v>
      </c>
      <c r="E4" t="s">
        <v>13</v>
      </c>
      <c r="F4" t="s">
        <v>14</v>
      </c>
      <c r="G4" t="s">
        <v>34</v>
      </c>
      <c r="H4" t="s">
        <v>35</v>
      </c>
    </row>
    <row r="5" spans="1:8">
      <c r="A5" s="3">
        <v>1</v>
      </c>
      <c r="B5" s="4"/>
      <c r="C5" s="4"/>
      <c r="D5" s="4">
        <v>2000</v>
      </c>
      <c r="E5" s="4">
        <v>50</v>
      </c>
      <c r="F5" s="4"/>
      <c r="G5" s="4"/>
      <c r="H5" s="4">
        <v>2050</v>
      </c>
    </row>
    <row r="6" spans="1:8">
      <c r="A6" s="3">
        <v>2</v>
      </c>
      <c r="B6" s="4">
        <v>50</v>
      </c>
      <c r="C6" s="4"/>
      <c r="D6" s="4"/>
      <c r="E6" s="4">
        <v>20</v>
      </c>
      <c r="F6" s="4">
        <v>10</v>
      </c>
      <c r="G6" s="4"/>
      <c r="H6" s="4">
        <v>80</v>
      </c>
    </row>
    <row r="7" spans="1:8">
      <c r="A7" s="3">
        <v>3</v>
      </c>
      <c r="B7" s="4">
        <v>1000</v>
      </c>
      <c r="C7" s="4"/>
      <c r="D7" s="4"/>
      <c r="E7" s="4">
        <v>400</v>
      </c>
      <c r="F7" s="4">
        <v>400</v>
      </c>
      <c r="G7" s="4"/>
      <c r="H7" s="4">
        <v>1800</v>
      </c>
    </row>
    <row r="8" spans="1:8">
      <c r="A8" s="3">
        <v>4</v>
      </c>
      <c r="B8" s="4">
        <v>60</v>
      </c>
      <c r="C8" s="4"/>
      <c r="D8" s="4"/>
      <c r="E8" s="4">
        <v>50</v>
      </c>
      <c r="F8" s="4">
        <v>50</v>
      </c>
      <c r="G8" s="4"/>
      <c r="H8" s="4">
        <v>160</v>
      </c>
    </row>
    <row r="9" spans="1:8">
      <c r="A9" s="3">
        <v>5</v>
      </c>
      <c r="B9" s="4"/>
      <c r="C9" s="4">
        <v>300</v>
      </c>
      <c r="D9" s="4"/>
      <c r="E9" s="4">
        <v>40</v>
      </c>
      <c r="F9" s="4">
        <v>40</v>
      </c>
      <c r="G9" s="4"/>
      <c r="H9" s="4">
        <v>380</v>
      </c>
    </row>
    <row r="10" spans="1:8">
      <c r="A10" s="3">
        <v>6</v>
      </c>
      <c r="B10" s="4"/>
      <c r="C10" s="4">
        <v>200</v>
      </c>
      <c r="D10" s="4"/>
      <c r="E10" s="4">
        <v>30</v>
      </c>
      <c r="F10" s="4">
        <v>30</v>
      </c>
      <c r="G10" s="4"/>
      <c r="H10" s="4">
        <v>260</v>
      </c>
    </row>
    <row r="11" spans="1:8">
      <c r="A11" s="3">
        <v>7</v>
      </c>
      <c r="B11" s="4"/>
      <c r="C11" s="4"/>
      <c r="D11" s="4"/>
      <c r="E11" s="4">
        <v>20</v>
      </c>
      <c r="F11" s="4">
        <v>20</v>
      </c>
      <c r="G11" s="4"/>
      <c r="H11" s="4">
        <v>40</v>
      </c>
    </row>
    <row r="12" spans="1:8">
      <c r="A12" s="3">
        <v>8</v>
      </c>
      <c r="B12" s="4"/>
      <c r="C12" s="4"/>
      <c r="D12" s="4"/>
      <c r="E12" s="4">
        <v>25</v>
      </c>
      <c r="F12" s="4">
        <v>25</v>
      </c>
      <c r="G12" s="4"/>
      <c r="H12" s="4">
        <v>50</v>
      </c>
    </row>
    <row r="13" spans="1:8">
      <c r="A13" s="3">
        <v>9</v>
      </c>
      <c r="B13" s="4"/>
      <c r="C13" s="4"/>
      <c r="D13" s="4"/>
      <c r="E13" s="4">
        <v>200</v>
      </c>
      <c r="F13" s="4">
        <v>200</v>
      </c>
      <c r="G13" s="4"/>
      <c r="H13" s="4">
        <v>400</v>
      </c>
    </row>
    <row r="14" spans="1:8">
      <c r="A14" s="3">
        <v>10</v>
      </c>
      <c r="B14" s="4"/>
      <c r="C14" s="4"/>
      <c r="D14" s="4"/>
      <c r="E14" s="4">
        <v>40</v>
      </c>
      <c r="F14" s="4">
        <v>40</v>
      </c>
      <c r="G14" s="4"/>
      <c r="H14" s="4">
        <v>80</v>
      </c>
    </row>
    <row r="15" spans="1:8">
      <c r="A15" s="3">
        <v>11</v>
      </c>
      <c r="B15" s="4"/>
      <c r="C15" s="4">
        <v>60</v>
      </c>
      <c r="D15" s="4"/>
      <c r="E15" s="4"/>
      <c r="F15" s="4"/>
      <c r="G15" s="4"/>
      <c r="H15" s="4">
        <v>60</v>
      </c>
    </row>
    <row r="16" spans="1:8">
      <c r="A16" s="3">
        <v>12</v>
      </c>
      <c r="B16" s="4"/>
      <c r="C16" s="4">
        <v>50</v>
      </c>
      <c r="D16" s="4"/>
      <c r="E16" s="4"/>
      <c r="F16" s="4"/>
      <c r="G16" s="4"/>
      <c r="H16" s="4">
        <v>50</v>
      </c>
    </row>
    <row r="17" spans="1:8">
      <c r="A17" s="3" t="s">
        <v>34</v>
      </c>
      <c r="B17" s="4"/>
      <c r="C17" s="4"/>
      <c r="D17" s="4"/>
      <c r="E17" s="4"/>
      <c r="F17" s="4"/>
      <c r="G17" s="4">
        <v>0</v>
      </c>
      <c r="H17" s="4">
        <v>0</v>
      </c>
    </row>
    <row r="18" spans="1:8">
      <c r="A18" s="3" t="s">
        <v>35</v>
      </c>
      <c r="B18" s="4">
        <v>1110</v>
      </c>
      <c r="C18" s="4">
        <v>610</v>
      </c>
      <c r="D18" s="4">
        <v>2000</v>
      </c>
      <c r="E18" s="4">
        <v>875</v>
      </c>
      <c r="F18" s="4">
        <v>815</v>
      </c>
      <c r="G18" s="4">
        <v>0</v>
      </c>
      <c r="H18" s="4">
        <v>5410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3:H19"/>
  <sheetViews>
    <sheetView rightToLeft="1" workbookViewId="0">
      <selection activeCell="A4" sqref="A4"/>
    </sheetView>
  </sheetViews>
  <sheetFormatPr defaultRowHeight="14.25"/>
  <cols>
    <col min="1" max="1" width="19" bestFit="1" customWidth="1"/>
    <col min="2" max="2" width="12.375" bestFit="1" customWidth="1"/>
    <col min="3" max="3" width="10.75" bestFit="1" customWidth="1"/>
    <col min="4" max="4" width="4.875" bestFit="1" customWidth="1"/>
    <col min="5" max="6" width="7.125" bestFit="1" customWidth="1"/>
    <col min="7" max="7" width="5" bestFit="1" customWidth="1"/>
    <col min="8" max="8" width="9.875" bestFit="1" customWidth="1"/>
  </cols>
  <sheetData>
    <row r="3" spans="1:8">
      <c r="A3">
        <v>0</v>
      </c>
    </row>
    <row r="4" spans="1:8">
      <c r="A4" s="2" t="s">
        <v>38</v>
      </c>
      <c r="B4" s="2" t="s">
        <v>36</v>
      </c>
    </row>
    <row r="5" spans="1:8">
      <c r="A5" s="2" t="s">
        <v>33</v>
      </c>
      <c r="B5" t="s">
        <v>16</v>
      </c>
      <c r="C5" t="s">
        <v>12</v>
      </c>
      <c r="D5" t="s">
        <v>15</v>
      </c>
      <c r="E5" t="s">
        <v>13</v>
      </c>
      <c r="F5" t="s">
        <v>14</v>
      </c>
      <c r="G5" t="s">
        <v>34</v>
      </c>
      <c r="H5" t="s">
        <v>35</v>
      </c>
    </row>
    <row r="6" spans="1:8">
      <c r="A6" s="3">
        <v>1</v>
      </c>
      <c r="B6" s="4"/>
      <c r="C6" s="4"/>
      <c r="D6" s="4">
        <v>0</v>
      </c>
      <c r="E6" s="4">
        <v>10</v>
      </c>
      <c r="F6" s="4"/>
      <c r="G6" s="4"/>
      <c r="H6" s="4">
        <v>10</v>
      </c>
    </row>
    <row r="7" spans="1:8">
      <c r="A7" s="3">
        <v>2</v>
      </c>
      <c r="B7" s="4">
        <v>0</v>
      </c>
      <c r="C7" s="4"/>
      <c r="D7" s="4"/>
      <c r="E7" s="4">
        <v>5</v>
      </c>
      <c r="F7" s="4">
        <v>0</v>
      </c>
      <c r="G7" s="4"/>
      <c r="H7" s="4">
        <v>5</v>
      </c>
    </row>
    <row r="8" spans="1:8">
      <c r="A8" s="3">
        <v>3</v>
      </c>
      <c r="B8" s="4">
        <v>0</v>
      </c>
      <c r="C8" s="4"/>
      <c r="D8" s="4"/>
      <c r="E8" s="4">
        <v>10</v>
      </c>
      <c r="F8" s="4">
        <v>0</v>
      </c>
      <c r="G8" s="4"/>
      <c r="H8" s="4">
        <v>10</v>
      </c>
    </row>
    <row r="9" spans="1:8">
      <c r="A9" s="3">
        <v>4</v>
      </c>
      <c r="B9" s="4">
        <v>0</v>
      </c>
      <c r="C9" s="4"/>
      <c r="D9" s="4"/>
      <c r="E9" s="4">
        <v>50</v>
      </c>
      <c r="F9" s="4">
        <v>0</v>
      </c>
      <c r="G9" s="4"/>
      <c r="H9" s="4">
        <v>50</v>
      </c>
    </row>
    <row r="10" spans="1:8">
      <c r="A10" s="3">
        <v>5</v>
      </c>
      <c r="B10" s="4"/>
      <c r="C10" s="4">
        <v>0</v>
      </c>
      <c r="D10" s="4"/>
      <c r="E10" s="4">
        <v>60</v>
      </c>
      <c r="F10" s="4">
        <v>0</v>
      </c>
      <c r="G10" s="4"/>
      <c r="H10" s="4">
        <v>60</v>
      </c>
    </row>
    <row r="11" spans="1:8">
      <c r="A11" s="3">
        <v>6</v>
      </c>
      <c r="B11" s="4"/>
      <c r="C11" s="4">
        <v>0</v>
      </c>
      <c r="D11" s="4"/>
      <c r="E11" s="4">
        <v>80</v>
      </c>
      <c r="F11" s="4">
        <v>0</v>
      </c>
      <c r="G11" s="4"/>
      <c r="H11" s="4">
        <v>80</v>
      </c>
    </row>
    <row r="12" spans="1:8">
      <c r="A12" s="3">
        <v>7</v>
      </c>
      <c r="B12" s="4"/>
      <c r="C12" s="4"/>
      <c r="D12" s="4"/>
      <c r="E12" s="4">
        <v>40</v>
      </c>
      <c r="F12" s="4">
        <v>0</v>
      </c>
      <c r="G12" s="4"/>
      <c r="H12" s="4">
        <v>40</v>
      </c>
    </row>
    <row r="13" spans="1:8">
      <c r="A13" s="3">
        <v>8</v>
      </c>
      <c r="B13" s="4"/>
      <c r="C13" s="4"/>
      <c r="D13" s="4"/>
      <c r="E13" s="4">
        <v>30</v>
      </c>
      <c r="F13" s="4">
        <v>0</v>
      </c>
      <c r="G13" s="4"/>
      <c r="H13" s="4">
        <v>30</v>
      </c>
    </row>
    <row r="14" spans="1:8">
      <c r="A14" s="3">
        <v>9</v>
      </c>
      <c r="B14" s="4"/>
      <c r="C14" s="4"/>
      <c r="D14" s="4"/>
      <c r="E14" s="4">
        <v>20</v>
      </c>
      <c r="F14" s="4">
        <v>0</v>
      </c>
      <c r="G14" s="4"/>
      <c r="H14" s="4">
        <v>20</v>
      </c>
    </row>
    <row r="15" spans="1:8">
      <c r="A15" s="3">
        <v>10</v>
      </c>
      <c r="B15" s="4"/>
      <c r="C15" s="4"/>
      <c r="D15" s="4"/>
      <c r="E15" s="4">
        <v>10</v>
      </c>
      <c r="F15" s="4">
        <v>0</v>
      </c>
      <c r="G15" s="4"/>
      <c r="H15" s="4">
        <v>10</v>
      </c>
    </row>
    <row r="16" spans="1:8">
      <c r="A16" s="3">
        <v>11</v>
      </c>
      <c r="B16" s="4"/>
      <c r="C16" s="4">
        <v>0</v>
      </c>
      <c r="D16" s="4"/>
      <c r="E16" s="4"/>
      <c r="F16" s="4"/>
      <c r="G16" s="4"/>
      <c r="H16" s="4">
        <v>0</v>
      </c>
    </row>
    <row r="17" spans="1:8">
      <c r="A17" s="3">
        <v>12</v>
      </c>
      <c r="B17" s="4"/>
      <c r="C17" s="4">
        <v>0</v>
      </c>
      <c r="D17" s="4"/>
      <c r="E17" s="4"/>
      <c r="F17" s="4"/>
      <c r="G17" s="4"/>
      <c r="H17" s="4">
        <v>0</v>
      </c>
    </row>
    <row r="18" spans="1:8">
      <c r="A18" s="3" t="s">
        <v>34</v>
      </c>
      <c r="B18" s="4"/>
      <c r="C18" s="4"/>
      <c r="D18" s="4"/>
      <c r="E18" s="4"/>
      <c r="F18" s="4"/>
      <c r="G18" s="4">
        <v>0</v>
      </c>
      <c r="H18" s="4">
        <v>0</v>
      </c>
    </row>
    <row r="19" spans="1:8">
      <c r="A19" s="3" t="s">
        <v>35</v>
      </c>
      <c r="B19" s="4">
        <v>0</v>
      </c>
      <c r="C19" s="4">
        <v>0</v>
      </c>
      <c r="D19" s="4">
        <v>0</v>
      </c>
      <c r="E19" s="4">
        <v>315</v>
      </c>
      <c r="F19" s="4">
        <v>0</v>
      </c>
      <c r="G19" s="4">
        <v>0</v>
      </c>
      <c r="H19" s="4">
        <v>315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3:D9"/>
  <sheetViews>
    <sheetView rightToLeft="1" workbookViewId="0">
      <selection activeCell="A3" sqref="A3:D9"/>
    </sheetView>
  </sheetViews>
  <sheetFormatPr defaultRowHeight="14.25"/>
  <cols>
    <col min="1" max="1" width="15.375" bestFit="1" customWidth="1"/>
    <col min="2" max="2" width="12.375" bestFit="1" customWidth="1"/>
    <col min="3" max="3" width="5" bestFit="1" customWidth="1"/>
    <col min="4" max="4" width="9.875" bestFit="1" customWidth="1"/>
  </cols>
  <sheetData>
    <row r="3" spans="1:4">
      <c r="A3" s="2" t="s">
        <v>43</v>
      </c>
      <c r="B3" s="2" t="s">
        <v>36</v>
      </c>
    </row>
    <row r="4" spans="1:4">
      <c r="A4" s="2" t="s">
        <v>33</v>
      </c>
      <c r="B4" t="s">
        <v>13</v>
      </c>
      <c r="C4" t="s">
        <v>34</v>
      </c>
      <c r="D4" t="s">
        <v>35</v>
      </c>
    </row>
    <row r="5" spans="1:4">
      <c r="A5" s="3">
        <v>4</v>
      </c>
      <c r="B5" s="4">
        <v>6</v>
      </c>
      <c r="C5" s="4"/>
      <c r="D5" s="4">
        <v>6</v>
      </c>
    </row>
    <row r="6" spans="1:4">
      <c r="A6" s="3">
        <v>5</v>
      </c>
      <c r="B6" s="4">
        <v>10</v>
      </c>
      <c r="C6" s="4"/>
      <c r="D6" s="4">
        <v>10</v>
      </c>
    </row>
    <row r="7" spans="1:4">
      <c r="A7" s="3">
        <v>6</v>
      </c>
      <c r="B7" s="4">
        <v>5</v>
      </c>
      <c r="C7" s="4"/>
      <c r="D7" s="4">
        <v>5</v>
      </c>
    </row>
    <row r="8" spans="1:4">
      <c r="A8" s="3" t="s">
        <v>34</v>
      </c>
      <c r="B8" s="4"/>
      <c r="C8" s="4">
        <v>0</v>
      </c>
      <c r="D8" s="4">
        <v>0</v>
      </c>
    </row>
    <row r="9" spans="1:4">
      <c r="A9" s="3" t="s">
        <v>35</v>
      </c>
      <c r="B9" s="4">
        <v>21</v>
      </c>
      <c r="C9" s="4">
        <v>0</v>
      </c>
      <c r="D9" s="4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8</vt:i4>
      </vt:variant>
    </vt:vector>
  </HeadingPairs>
  <TitlesOfParts>
    <vt:vector size="8" baseType="lpstr">
      <vt:lpstr>بيانات البضاعة</vt:lpstr>
      <vt:lpstr>تقرير الجرد</vt:lpstr>
      <vt:lpstr>الجرد </vt:lpstr>
      <vt:lpstr>جدول من الاذون</vt:lpstr>
      <vt:lpstr>الاذون</vt:lpstr>
      <vt:lpstr>جدول رصيد اول</vt:lpstr>
      <vt:lpstr>جدول رصيد اخر</vt:lpstr>
      <vt:lpstr>جدول الى التقرير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</dc:creator>
  <cp:lastModifiedBy>mm</cp:lastModifiedBy>
  <dcterms:created xsi:type="dcterms:W3CDTF">2012-06-22T21:06:38Z</dcterms:created>
  <dcterms:modified xsi:type="dcterms:W3CDTF">2012-06-28T22:56:13Z</dcterms:modified>
</cp:coreProperties>
</file>